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 Kostadinova\Desktop\За профила [1]\"/>
    </mc:Choice>
  </mc:AlternateContent>
  <bookViews>
    <workbookView xWindow="480" yWindow="375" windowWidth="19815" windowHeight="7140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calcPr calcId="162913"/>
</workbook>
</file>

<file path=xl/calcChain.xml><?xml version="1.0" encoding="utf-8"?>
<calcChain xmlns="http://schemas.openxmlformats.org/spreadsheetml/2006/main">
  <c r="D147" i="1" l="1"/>
  <c r="D159" i="1" l="1"/>
  <c r="D158" i="1"/>
  <c r="D156" i="1"/>
  <c r="D149" i="1"/>
  <c r="D146" i="1"/>
  <c r="D145" i="1"/>
  <c r="D134" i="1"/>
  <c r="D133" i="1"/>
  <c r="D132" i="1"/>
  <c r="D129" i="1"/>
  <c r="D128" i="1"/>
  <c r="D127" i="1"/>
  <c r="D126" i="1"/>
  <c r="D125" i="1"/>
  <c r="D124" i="1"/>
  <c r="D123" i="1"/>
  <c r="D122" i="1"/>
  <c r="D120" i="1"/>
  <c r="D118" i="1"/>
  <c r="D117" i="1"/>
  <c r="D115" i="1"/>
  <c r="D114" i="1"/>
  <c r="D113" i="1"/>
  <c r="D112" i="1"/>
  <c r="D111" i="1"/>
  <c r="D109" i="1"/>
  <c r="D107" i="1"/>
  <c r="D106" i="1"/>
  <c r="D105" i="1"/>
  <c r="D104" i="1"/>
  <c r="D103" i="1"/>
  <c r="D101" i="1"/>
  <c r="D99" i="1"/>
  <c r="D93" i="1"/>
  <c r="D92" i="1"/>
  <c r="D90" i="1"/>
  <c r="D89" i="1"/>
  <c r="D88" i="1"/>
  <c r="D87" i="1"/>
  <c r="D86" i="1"/>
  <c r="D85" i="1"/>
  <c r="D82" i="1"/>
  <c r="D80" i="1"/>
  <c r="D79" i="1"/>
  <c r="D78" i="1"/>
  <c r="D77" i="1"/>
  <c r="D76" i="1"/>
  <c r="D75" i="1"/>
  <c r="D71" i="1"/>
  <c r="D68" i="1"/>
  <c r="D67" i="1"/>
  <c r="D66" i="1"/>
  <c r="D65" i="1"/>
  <c r="D64" i="1"/>
  <c r="D63" i="1"/>
  <c r="D62" i="1"/>
  <c r="D61" i="1"/>
  <c r="D59" i="1"/>
  <c r="D58" i="1"/>
  <c r="D56" i="1"/>
  <c r="D55" i="1"/>
  <c r="D54" i="1"/>
  <c r="D53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6" i="1"/>
  <c r="D32" i="1"/>
  <c r="D31" i="1"/>
  <c r="D30" i="1"/>
  <c r="D29" i="1"/>
  <c r="D28" i="1"/>
  <c r="D27" i="1"/>
  <c r="D26" i="1"/>
  <c r="D25" i="1"/>
  <c r="D24" i="1"/>
  <c r="D23" i="1"/>
  <c r="D21" i="1"/>
  <c r="D20" i="1"/>
  <c r="D19" i="1"/>
  <c r="D18" i="1"/>
  <c r="D17" i="1"/>
  <c r="D16" i="1"/>
  <c r="D15" i="1"/>
  <c r="D14" i="1"/>
  <c r="D12" i="1"/>
  <c r="D11" i="1"/>
  <c r="F306" i="1" l="1"/>
  <c r="F307" i="1" s="1"/>
  <c r="F308" i="1" s="1"/>
</calcChain>
</file>

<file path=xl/sharedStrings.xml><?xml version="1.0" encoding="utf-8"?>
<sst xmlns="http://schemas.openxmlformats.org/spreadsheetml/2006/main" count="577" uniqueCount="294">
  <si>
    <t>Обект: Основен ремонт на съществуваща обществена сграда Народно Читалище "Отец Паисий-1897" в УПИ II кв.27 по плана на село Спасово, Община Генерал Тошево.</t>
  </si>
  <si>
    <t xml:space="preserve">КОЛИЧЕСТВЕНО СТОЙНОСТНА СМЕТКА </t>
  </si>
  <si>
    <t>№</t>
  </si>
  <si>
    <t>Вид СМР</t>
  </si>
  <si>
    <t>мярка</t>
  </si>
  <si>
    <t>Количество</t>
  </si>
  <si>
    <t>ед.цена</t>
  </si>
  <si>
    <t xml:space="preserve">обща стойност </t>
  </si>
  <si>
    <t>Част архитектурна</t>
  </si>
  <si>
    <t>I.Вътрешни СМР</t>
  </si>
  <si>
    <t>Демонтажни и подготвителни дейности</t>
  </si>
  <si>
    <t>Демонтаж врати, включително каса</t>
  </si>
  <si>
    <t>бр</t>
  </si>
  <si>
    <t>Почистване повърхности от стари компрометирали бои и мазилки</t>
  </si>
  <si>
    <t>м2</t>
  </si>
  <si>
    <t>СМР</t>
  </si>
  <si>
    <t>Доставка и монтаж на нови интериорни врати PVC (съгласно спецификация)</t>
  </si>
  <si>
    <t>Обръщане отвори с гипсокартон на лепило, вкл.ъглови лайсни</t>
  </si>
  <si>
    <t>м</t>
  </si>
  <si>
    <t>Изкърпване мазилка по стени и тавани</t>
  </si>
  <si>
    <t>Гипсова шпахловка по стени и тавани</t>
  </si>
  <si>
    <t>Латекс по стени и тавани две ръце, вкл.грунд</t>
  </si>
  <si>
    <t>Почистване и полиране на мозаечна настилка</t>
  </si>
  <si>
    <t>Пренареждане/ремонт паркет (вкл.до 5% нов), циклене, лакиране</t>
  </si>
  <si>
    <t>Окачен таван Амстронг</t>
  </si>
  <si>
    <t>Други</t>
  </si>
  <si>
    <t>Демонтаж дървена дограма</t>
  </si>
  <si>
    <t>Доставка и монтаж нова PVC дограма</t>
  </si>
  <si>
    <t>Блажна боя</t>
  </si>
  <si>
    <t>Настилка ламинат</t>
  </si>
  <si>
    <t>Первази ламинат</t>
  </si>
  <si>
    <t>Вътрешни подпрозоречни дъски</t>
  </si>
  <si>
    <t>Доставка и монтаж на подвижна ръкохватка WC във връзка с достъп среда</t>
  </si>
  <si>
    <t>Зазиждане отвор с Итонг</t>
  </si>
  <si>
    <t>м3</t>
  </si>
  <si>
    <t>Настилка екстериорен гранитогрес вкл.челна лайсна</t>
  </si>
  <si>
    <t>Преходна лайсна</t>
  </si>
  <si>
    <t>II.Зрителна зала, сцена и входно помещение</t>
  </si>
  <si>
    <t>Зала зрители (помещение 23)</t>
  </si>
  <si>
    <t>Демонтажни и подготвителни работи</t>
  </si>
  <si>
    <t>Демонтаж седалки, пренос до временен склад в рамките на обекта</t>
  </si>
  <si>
    <t>Демонтаж облицовка от плоскости ПДЧ</t>
  </si>
  <si>
    <t>Монтаж и демонтаж на интериорно скеле</t>
  </si>
  <si>
    <t>Доставка и монтаж на облицовка пожароустойчив гипсокартон на конструкция</t>
  </si>
  <si>
    <t>Обръщане отвори с пожароустойчив гипсокартон на лепило, вкл.ъглови лайсни</t>
  </si>
  <si>
    <t>Изграждане куфар от пожароустойчив гипсокартон за закриване на ОВК инсталация</t>
  </si>
  <si>
    <t>Инсталационни решетки бели пластмасови с обща площ</t>
  </si>
  <si>
    <t>Гипсова шпахловка</t>
  </si>
  <si>
    <t>Латекс по стени и тавани (бял)</t>
  </si>
  <si>
    <t>Лакиране на дървена облицовка с негорим лак</t>
  </si>
  <si>
    <t>Демонтаж ъглови первази</t>
  </si>
  <si>
    <t>Монтаж нови ъглови первази</t>
  </si>
  <si>
    <t>Пренареждане/ремонт паркет (вкл.до 5% нов), циклене, лакиране с негорим лак</t>
  </si>
  <si>
    <t>Доставка и монтаж тапицирани столове за зала, негорима дамазка и подлакътници</t>
  </si>
  <si>
    <t>Сцена и задкулисие (помещение 24)</t>
  </si>
  <si>
    <t>Демонтаж дървени стълбички към сцена</t>
  </si>
  <si>
    <t>Изграждане на дървена стълбичка към сцена h=80см</t>
  </si>
  <si>
    <t>Демонтаж дървени панели от челото на сцената</t>
  </si>
  <si>
    <t>Изграждане на дървена конструкция за удължаване на сцената (обем на готовата конструкция)</t>
  </si>
  <si>
    <t>Доставка и монтаж ново дюшаме 4.5см вкл. Циклене и лакиране</t>
  </si>
  <si>
    <t>Доставка и монтаж декоративна дървена решетка на чело на сцената (за ОВК инсталация)</t>
  </si>
  <si>
    <t>Доставка и монтаж на нови панели за чело на сцената и новата част</t>
  </si>
  <si>
    <t>Демонтаж старо дюшаме</t>
  </si>
  <si>
    <t>Затваряне покривна конструкция с пожароустойчив гипсокарто на конструкция</t>
  </si>
  <si>
    <t>Демонтаж интериорна врата (заковани дървесни панели)</t>
  </si>
  <si>
    <t>Доставка и монтаж интериорна врата PVC</t>
  </si>
  <si>
    <t>Мазилка по стени и тавани</t>
  </si>
  <si>
    <t>Латекс по стени и тавани</t>
  </si>
  <si>
    <t>Входно помещение и техническо помещение (помещение 25)</t>
  </si>
  <si>
    <t>Изграждане на подови и тавански конструкции съгласно проект част Конструктивна</t>
  </si>
  <si>
    <t xml:space="preserve">Доставка и полагане на бетон клас В20 за 10 см. армирана бетонова настилка </t>
  </si>
  <si>
    <t>Изработка и монтаж армировка</t>
  </si>
  <si>
    <t>кг</t>
  </si>
  <si>
    <t>Изравнителна циментова замазка</t>
  </si>
  <si>
    <t>Почистване повърхности от стари компрометирани бои и мазилки</t>
  </si>
  <si>
    <t>Мазилка по стени</t>
  </si>
  <si>
    <t>Доставка и монтаж на окачен таван Армстронг</t>
  </si>
  <si>
    <t>Настилка от ламиниран паркет 10 мм клас 32/АС4</t>
  </si>
  <si>
    <t>Преходни лайсни</t>
  </si>
  <si>
    <t>ПВЦ первази за ламинат</t>
  </si>
  <si>
    <t>Доставка и монтаж преградна стена от гипсокартон на метална конструкция и пълнеж от минерална вата</t>
  </si>
  <si>
    <t>III.Покрив</t>
  </si>
  <si>
    <t>Покрив библиотека, административна част, зала, сцена</t>
  </si>
  <si>
    <t>Сваляне и сортиране на керемиди Мизия</t>
  </si>
  <si>
    <t>Демонтаж ламаринена обшивка улами, комини</t>
  </si>
  <si>
    <t>Демонтаж и сваляне покривни слоеве (дъсчена обшивка, скара, рогозки, пълнеж, шпахловки)</t>
  </si>
  <si>
    <t>Демонтаж покривна конструкция</t>
  </si>
  <si>
    <t>Демонтаж надстройка стълбище</t>
  </si>
  <si>
    <t>Ремонт гредоред подпокривно пространство</t>
  </si>
  <si>
    <t>Монтаж нова покривна конструкция съгласно проект част Конструктивна</t>
  </si>
  <si>
    <t>Измазване комини и борд (част над покривната конструкция)</t>
  </si>
  <si>
    <t>Монтаж обшивка OSB 12мм</t>
  </si>
  <si>
    <t>Доставка и монтаж  на  керемиди вкл. усилена трислойна подкеремидна мембрана и летви</t>
  </si>
  <si>
    <t xml:space="preserve">Покриване със стари налични керемиди вкл.усилена трислойна подкеремидна мембрана и летви </t>
  </si>
  <si>
    <t xml:space="preserve">Доставка и монтаж на билни елементи </t>
  </si>
  <si>
    <t>Oбшивка комини от поцинковона ламарина 0,5мм.</t>
  </si>
  <si>
    <t>Обшивка на  улами и калкан с поц.ламарина 0,5мм</t>
  </si>
  <si>
    <t>Доставка и монтаж челна дъска</t>
  </si>
  <si>
    <t>Покрив пристройка към сцена</t>
  </si>
  <si>
    <t>Разрушаване пропаднала конструкция и слоеве, пропаднал гредоред и др. отпадъци</t>
  </si>
  <si>
    <t>Изграждане на нова покривна конструкция съгласно проект част Конструктивна</t>
  </si>
  <si>
    <t>Oбшивка улами и комини от поцинковона ламарина 0,5мм.</t>
  </si>
  <si>
    <t>Покрив пристройка съблекални</t>
  </si>
  <si>
    <t>IV.Фасади</t>
  </si>
  <si>
    <t>Демонтаж покрив пристройка</t>
  </si>
  <si>
    <t>Разрушаване пристройка (тухлена зидария)</t>
  </si>
  <si>
    <t>Монтаж и демонтаж фасадно скеле</t>
  </si>
  <si>
    <t>Демонтаж водосточни тръби и улуци</t>
  </si>
  <si>
    <t>Почистване компрометирала мазилка фасади</t>
  </si>
  <si>
    <t>Демонтаж стара дървена дограма/заковани платна</t>
  </si>
  <si>
    <t>Доставка и монтаж нова PVC дограма (бяла)</t>
  </si>
  <si>
    <t>Доставка и монтаж нова PVC дограма (кафеви)</t>
  </si>
  <si>
    <t>Доставка и монтаж на нова алуминиева дограма (врати бели)</t>
  </si>
  <si>
    <t>Доставка и монтаж на вътрешни подпрозоречни дъски</t>
  </si>
  <si>
    <t>Доставка и монтаж алуминиеви външни подпрозоречни дъски ширина 20 см</t>
  </si>
  <si>
    <t>Зазиждане отвор врата с газобетонни блокове Итонг</t>
  </si>
  <si>
    <t>Кърпежи мазилка по фасада</t>
  </si>
  <si>
    <t>Грунд за фасаген по фасади</t>
  </si>
  <si>
    <t>Цветен фасаген по фасади (цветът се съгласува с Възложителя) вкл. грундиране</t>
  </si>
  <si>
    <t>Почистване каменен цокъл</t>
  </si>
  <si>
    <t>Импрегниране цокъл</t>
  </si>
  <si>
    <t>Доставка и полагане на дъждоприемен улук oт поцинкована ламарина с ширина b=150m, вкл мет. носачи</t>
  </si>
  <si>
    <t>м'</t>
  </si>
  <si>
    <t>Също дъждоприемни казанчета от поцинк. ламарина  Ф150/Ф80мм</t>
  </si>
  <si>
    <t>бр.</t>
  </si>
  <si>
    <t>Също дъждоприемни казанчета от поцинк. ламарина  Ф150/Ф65мм</t>
  </si>
  <si>
    <t>Също водосточни тръби oт поцинкована ламарина Ф80мм вкл. скоби и дъги</t>
  </si>
  <si>
    <t>Също водосточни тръби oт поцинкована ламарина Ф65мм вкл. скоби и дъги</t>
  </si>
  <si>
    <t xml:space="preserve">Също PVC тръби Ф110мм-дебелостенни </t>
  </si>
  <si>
    <t xml:space="preserve">Също PVC Дъга Ф110/90⁰-дебелостенна </t>
  </si>
  <si>
    <t>Събиране, изнасяне и извозване на строителни отпадъци до депо с. Стожер</t>
  </si>
  <si>
    <t>V.Външни площадкови дейности</t>
  </si>
  <si>
    <t>Стълбище главен вход</t>
  </si>
  <si>
    <t>Разбиване мозайка на компрометирали стъпала</t>
  </si>
  <si>
    <t>Кофраж стъпала</t>
  </si>
  <si>
    <t>Изливане циментова замазка стъпала</t>
  </si>
  <si>
    <t>Доставка и монтаж настилка от гранитогрес противохлъзгащ за външен монтаж</t>
  </si>
  <si>
    <t>Ъглови лайсни</t>
  </si>
  <si>
    <t>Настилки около сградата</t>
  </si>
  <si>
    <t>Ръчен изкоп до 20 см и подравняване</t>
  </si>
  <si>
    <t>Насип подложка баластово легло 15 см, уплътнен</t>
  </si>
  <si>
    <r>
      <t>Бетонова настилка армирана с мрежа с мин. накло 2</t>
    </r>
    <r>
      <rPr>
        <sz val="11"/>
        <color indexed="8"/>
        <rFont val="Times New Roman"/>
        <family val="1"/>
        <charset val="204"/>
      </rPr>
      <t>⁰ и мин.дебелина 10 см</t>
    </r>
  </si>
  <si>
    <t>Тротоарни плочи на лепило</t>
  </si>
  <si>
    <t>Водотвеждащ улей от бетонови елементи</t>
  </si>
  <si>
    <t>Изход зала</t>
  </si>
  <si>
    <t>Изграждане на навеси от поликарбон на метална конструкция</t>
  </si>
  <si>
    <t>Монтаж парапет (по детайл от рампа главен вход)</t>
  </si>
  <si>
    <t>Част конструктивна</t>
  </si>
  <si>
    <t>Изкоп ръчен за ивични фундаменти</t>
  </si>
  <si>
    <t xml:space="preserve">Обратен насип </t>
  </si>
  <si>
    <t xml:space="preserve">Трамбован насип </t>
  </si>
  <si>
    <t>Кофраж и декофраж стени и основи</t>
  </si>
  <si>
    <t>Кофраж и декофраж плочи</t>
  </si>
  <si>
    <t>Бетон В20 за основи, стени основи и плочи</t>
  </si>
  <si>
    <t xml:space="preserve">Стомана АI и АIII </t>
  </si>
  <si>
    <t>Стоманени профили</t>
  </si>
  <si>
    <t>Част В и К</t>
  </si>
  <si>
    <t>I.  Сградно водопроводно отклонение</t>
  </si>
  <si>
    <t>Разкъртване и демонтаж базалтови плочки тротоар</t>
  </si>
  <si>
    <t>Тесен изкоп с ширина до 0,60м и дълбочина до 2,0м</t>
  </si>
  <si>
    <t>м³</t>
  </si>
  <si>
    <t>Доставка и полагане на PЕHD Ф32/10 тръби</t>
  </si>
  <si>
    <t>Също пясък под и около тръби</t>
  </si>
  <si>
    <t>Обратно засипване на тесен изкоп на пластове от 0,20м с уплътняване</t>
  </si>
  <si>
    <t>Също водовземна скоба Ф200/Ф1"  чугунена</t>
  </si>
  <si>
    <t>Също колена на ел.муфи PEHD Ф32/90º</t>
  </si>
  <si>
    <t>Също преходник Ф32/Ф1"-нипел</t>
  </si>
  <si>
    <t>Също ТСК Ф1" комплект с охранителна гарнитура</t>
  </si>
  <si>
    <t>Също водомер ВБ5;Qn=2,5m3/h;Qmax=5m3/h</t>
  </si>
  <si>
    <t>Също механичен филтър Ф1"</t>
  </si>
  <si>
    <t>Също СК Ф1"-сферичен</t>
  </si>
  <si>
    <t>Също СК Ф1"-сферичен,с изпразнител</t>
  </si>
  <si>
    <t>Също ВК Ф1"</t>
  </si>
  <si>
    <t>Доставка и монтаж преход PE-HD Ф32/Ф32 PPR</t>
  </si>
  <si>
    <t>Също монолитна бетонова водомерна шахта 1,20/1.40/1,80м с метален капак 0,60/0,60 заключващ  и дренажна ямка</t>
  </si>
  <si>
    <t>Възстановяване тротоар от базалтови плочи</t>
  </si>
  <si>
    <t>Също сигнална лента</t>
  </si>
  <si>
    <t>Изпробване и дезинфекция водопроводно отклонение</t>
  </si>
  <si>
    <t>част Ел.</t>
  </si>
  <si>
    <t>Доставка на кабелоподобен проводник СВТ 5х2,5мм²</t>
  </si>
  <si>
    <t>м.л.</t>
  </si>
  <si>
    <t>Доставка на кабелоподобен проводник СВТ 5х1,5мм²</t>
  </si>
  <si>
    <t xml:space="preserve">Доставка на кабелоподобен проводник СВТ 5х4мм² </t>
  </si>
  <si>
    <t>Доставка на кабелоподобен проводник СВТ 3х10мм²</t>
  </si>
  <si>
    <t xml:space="preserve">Доставка на кабелоподобен проводник СВТ 3х16мм²    </t>
  </si>
  <si>
    <t>Доставка на кабелоподобен проводник СВТ 5х6мм²</t>
  </si>
  <si>
    <t>Доставка на кабелоподобен проводник СВТ 5х16мм²</t>
  </si>
  <si>
    <t xml:space="preserve">Доставка на проводник ПВ 2х1,5мм² </t>
  </si>
  <si>
    <t xml:space="preserve">Доставка на проводник ПВ 3х1,5мм²                                                                                 </t>
  </si>
  <si>
    <t xml:space="preserve">Доставка на проводник ПВ 4х1,5мм²                                                                                   </t>
  </si>
  <si>
    <t xml:space="preserve">Доставка на проводник ПВ 3х2,5мм²                                                                                  </t>
  </si>
  <si>
    <t xml:space="preserve">Доставка на проводник ПВ 3х4мм²                                                                                     </t>
  </si>
  <si>
    <t xml:space="preserve">Доставка на негорим PVC каб. канал 24/22мм                                                                    </t>
  </si>
  <si>
    <t xml:space="preserve">Доставка на негорима предпазна PVCтр.Ø16мм                                                               </t>
  </si>
  <si>
    <t xml:space="preserve">Доставка на негорима предпазна PVCтр.Ø25мм                                                               </t>
  </si>
  <si>
    <t xml:space="preserve">Доставка на негорима предпазна PVCтр.Ø32мм                                                                </t>
  </si>
  <si>
    <t>Доставка на негорима предпазна PVCтр.Ø40м</t>
  </si>
  <si>
    <t xml:space="preserve">Доставка на мет. гофр. тр. с  PVC покритие. Ø18мм                                                        </t>
  </si>
  <si>
    <t xml:space="preserve">Доставка на мет. гофр. тр. с  PVC покритие. Ø26мм                                                           </t>
  </si>
  <si>
    <t xml:space="preserve">Доставка на мет. гофр. тр. с  PVC покритие. Ø42мм                                                          </t>
  </si>
  <si>
    <t xml:space="preserve">Доставка на мълниеотвод   AlMgSi 0.5 Ф8                                                                          </t>
  </si>
  <si>
    <t xml:space="preserve">Доставка на поц. шина 40/4мм                                                                                            </t>
  </si>
  <si>
    <t xml:space="preserve">Доставка на ел. табло  по схема тип  тип ''CRN'' ,метално  с врата и   IP 65                   </t>
  </si>
  <si>
    <t>Доставка на ел. табло  модулно , вграден монт. с проз. врата 24 модула и  IP 31</t>
  </si>
  <si>
    <t xml:space="preserve">Доставка и монтаж и  на разкл. кутия за вградена инсталация                                            </t>
  </si>
  <si>
    <t xml:space="preserve">Доставка и монтаж  конзоли за вградена инсталация                                                                    </t>
  </si>
  <si>
    <t xml:space="preserve">Доставка и монтаж  осв. тяло с LED лампа 1х48W за повърх. монтаж                                         </t>
  </si>
  <si>
    <t xml:space="preserve">Доставка и монтаж осв. тяло с LED лампа 1х40W за повърх. монтаж                                           </t>
  </si>
  <si>
    <t xml:space="preserve"> Доставка и монтаж  осв. тяло с LED лампа 1х18W за повърх. монтаж                                        </t>
  </si>
  <si>
    <t>Доставка и монтаж  осв. тяло с LED лампа 1х18W за повърх. монтаж ,противовл</t>
  </si>
  <si>
    <t>Доставка и монтаж  осв. тяло с LED лампа 1х40W за повърх. монтаж ,противовл</t>
  </si>
  <si>
    <t xml:space="preserve">Доставка и монтаж  осв. тяло с LED лампа 1х12W за повърх. монтаж                                         </t>
  </si>
  <si>
    <t>Доставка и монтаж осв. тяло с LED лампа 1х24W за повърх. монтаж</t>
  </si>
  <si>
    <t>Доставка и монтаж осветително тяло с LED лампа 1х8W; 230V; IP54  за евакуац.осв.  и вграден акумолатор</t>
  </si>
  <si>
    <t xml:space="preserve">Доставка и монтаж светещ знак за евак. осв. с LED лампа 1х8W; 230V; IP54   и вграден акумолатор </t>
  </si>
  <si>
    <t xml:space="preserve">Доставка и монтаж  ключ за осветление едноплюсен вграден монтаж                                       </t>
  </si>
  <si>
    <t xml:space="preserve">Доставка и монтаж ключ за осветление сериен вграден монтаж                                                 </t>
  </si>
  <si>
    <t xml:space="preserve">Доставка и монтаж контакт "шуко" монофазен, сдвоен  вграден монтаж                                 </t>
  </si>
  <si>
    <t xml:space="preserve">Доставка и монтаж  контакт "шуко" монофазен  вграден монтаж                                               </t>
  </si>
  <si>
    <t xml:space="preserve">Доставка и монтаж контакт за твърда връзка монофазен                                                  </t>
  </si>
  <si>
    <t xml:space="preserve">Доставка и монтаж дистанционен пулт за управление(ДПУ), двубутонен,  IP54                        </t>
  </si>
  <si>
    <t xml:space="preserve">Доставка и монтаж на ПКОМ скоби                                                                                                    </t>
  </si>
  <si>
    <t>Доставка и монтаж на М.И.Д. с време на изпреварване ΔТ=40μs</t>
  </si>
  <si>
    <t xml:space="preserve">Доставка и монтаж на държачи /дистационери / за  покрив                                                             </t>
  </si>
  <si>
    <t xml:space="preserve">Доставка и монтаж  на държачи /дистационери / за стена                                                                </t>
  </si>
  <si>
    <t xml:space="preserve">Доставка и монтаж на метална разклонителна кутия 12/12 см ІР 54                                               </t>
  </si>
  <si>
    <t xml:space="preserve">Доставка и монтаж  на прав съединител                                                                                             </t>
  </si>
  <si>
    <t xml:space="preserve">Доставка и монтаж на клема за изравняване на потенцияла                                                                 </t>
  </si>
  <si>
    <t xml:space="preserve">Доставка и монтаж  на комплект заземление с 3 бр. Ф20;L-1.5м                                                       </t>
  </si>
  <si>
    <t xml:space="preserve">Доставка и монтажна  предпазна газова тръба Ø2"–L=2м                                                               </t>
  </si>
  <si>
    <t xml:space="preserve">Направа на улей в тухлен зид 5/5см                                                                               </t>
  </si>
  <si>
    <t xml:space="preserve">Изстегляне на кабел в тръба                                                                                             </t>
  </si>
  <si>
    <t xml:space="preserve">Полагане на пров. СВТ открито по стена на скоби                                                            </t>
  </si>
  <si>
    <t xml:space="preserve">Направа на изкоп 0,4/0,5м за полагане на заземителен контур                                       </t>
  </si>
  <si>
    <t xml:space="preserve">Трасиране на изкоп за каб. линия и заземителен котур                                                     </t>
  </si>
  <si>
    <t xml:space="preserve">Полагане на отвод от AlMgSi 0.5 Ф8  открито                                                                    </t>
  </si>
  <si>
    <t xml:space="preserve">Монтаж на ел. табло на стена до 1,5 м²                                                                              </t>
  </si>
  <si>
    <t xml:space="preserve">Монтаж на ел. табло на стена до 0,5 м²                                                                              </t>
  </si>
  <si>
    <t xml:space="preserve">Полагане на поцинкована шина 40/4 мм в изкоп                                                                </t>
  </si>
  <si>
    <t xml:space="preserve">Измерване съпротивлението на заземление                                                                      </t>
  </si>
  <si>
    <t xml:space="preserve">Демонтаж на осв. тяло с ЛЛ 1х20w                                                                                      </t>
  </si>
  <si>
    <t xml:space="preserve">Демонтаж на осв тяло с ЛНЖ4х60 W                                                                                    </t>
  </si>
  <si>
    <t xml:space="preserve">Демонтаж  на осв тяло с ЛНЖ1х60 W                                                                                  </t>
  </si>
  <si>
    <t xml:space="preserve">Демонтаж  на плафониера с ЛНЖ4х60 W                                                                           </t>
  </si>
  <si>
    <t xml:space="preserve">Демонтаж  на ключове еднополюсни                                                                                  </t>
  </si>
  <si>
    <t xml:space="preserve">Демонтаж на ключове серийни                                                                                            </t>
  </si>
  <si>
    <t xml:space="preserve">Демонтаж  на контакти сдвоени  „Шуко”                                                                              </t>
  </si>
  <si>
    <t>Демонтаж  на контакти  „Шуко</t>
  </si>
  <si>
    <t xml:space="preserve">Демонтаж на Ел. табло до 1,5м²                                                                                          </t>
  </si>
  <si>
    <t xml:space="preserve">Демонтаж  на Ел. табло до 0,5м²                                                                                          </t>
  </si>
  <si>
    <t>част ОВК</t>
  </si>
  <si>
    <t>Климатизатор, термопозмпен, инвенторен върдух - въздух, диапазон отопл.-15- +20 C Nотоп  10,6 kW при -15 С, Nел 4,5kW</t>
  </si>
  <si>
    <t>Вътрешно тяло за стенен монтаж к-т с Фотопл.=7800W</t>
  </si>
  <si>
    <t>Вътрешно тяло за стенен монтаж к-т с Фотопл.=2320W</t>
  </si>
  <si>
    <t>Климатизатор, термопозмпен, инвенторен мулти - сплит въздух - въздух, диапазон отопл.-15- +20 C Nотоп  6,5 kW при -15 С, Nел 2,5kW</t>
  </si>
  <si>
    <t>Вътрешно тяло за стенен монтаж к-т с Фотопл.=8750W</t>
  </si>
  <si>
    <t>Калорифер допълнителен Фотоп =9900,V=3600m3h</t>
  </si>
  <si>
    <t>Енерговъзстановяващ блок с ефективност 80% V=3600m3h</t>
  </si>
  <si>
    <t>Решетка мрежена провоъгълна 1000/1000, смукателна</t>
  </si>
  <si>
    <t>Решетка мрежена провоъгълна 5000/200, смукателна</t>
  </si>
  <si>
    <t>Климатизатор, термопозмпен, инвенторен мулти - сплит въздух - въздух, диапазон отопл.-15- +20 C Nотоп  9,5 kW при -15 С, Nел 3,5kW</t>
  </si>
  <si>
    <t>Вътрешно тяло за стенен монтаж к-т с Фотопл.=1000W</t>
  </si>
  <si>
    <t>Вътрешно тяло за стенен монтаж к-т с Фотопл.=2900W</t>
  </si>
  <si>
    <t>Вътрешно тяло за стенен монтаж к-т с Фотопл.=1700W</t>
  </si>
  <si>
    <t>Вътрешно тяло за стенен монтаж к-т с Фотопл.=6800W</t>
  </si>
  <si>
    <t>Климатизатор, термопозмпен, инвенторен върдух - въздух, диапазон отопл.-15- +20 C Nотоп  9,5 kW при -15 С, Nел 3,5kW</t>
  </si>
  <si>
    <t>Решетка мрежена провоъгълна 2500/200, смукателна</t>
  </si>
  <si>
    <t>Вътрешно тяло за стенен монтаж к-т с Фотопл.=3900W</t>
  </si>
  <si>
    <t>Климатизатор, термопозмпен, инвенторен върдух - въздух, диапазон отопл.-15- +20 C Nотоп  6,0 kW при -15 С, Nел 2,9kW</t>
  </si>
  <si>
    <t>Решетка мрежена правоъгълна 500/500, подаваща</t>
  </si>
  <si>
    <t>Тръба медна  течана фаза ф9,5</t>
  </si>
  <si>
    <t>Тръба медна  течана фаза ф15,8</t>
  </si>
  <si>
    <t>Въздоховод правоъгълен прав периметър до 2500мм</t>
  </si>
  <si>
    <t>Въздоховод правоъгълен прав периметър до 4500мм</t>
  </si>
  <si>
    <t>Лента за укрепване на въдуховоди</t>
  </si>
  <si>
    <t>Профилна стомана за укрепване на въздуховоди</t>
  </si>
  <si>
    <t xml:space="preserve">кг </t>
  </si>
  <si>
    <t xml:space="preserve">Всичко </t>
  </si>
  <si>
    <t>ДДС 20%</t>
  </si>
  <si>
    <t xml:space="preserve">Латекс по стени и тавани цветен </t>
  </si>
  <si>
    <t xml:space="preserve">Проводник СВТ  3 х 1,5 mm2  </t>
  </si>
  <si>
    <t xml:space="preserve">Проводник J-Y(L)Y 2 х 1,5 mm2                              </t>
  </si>
  <si>
    <t xml:space="preserve">Доставка и монтаж PVC каб. канал 30/25мм                   </t>
  </si>
  <si>
    <t xml:space="preserve">Доставка и монтаж на пожароизвестител оптично димен        </t>
  </si>
  <si>
    <t xml:space="preserve">Дост. и монтаж на основа за пожароизвестител               </t>
  </si>
  <si>
    <t>Дост. и монтаж на ръчен пожароизвестител</t>
  </si>
  <si>
    <t xml:space="preserve">Дост. и монтаж на сигнална сирена за вътрешен монтаж        </t>
  </si>
  <si>
    <t xml:space="preserve">Дост. и монтаж на сигнална сирена за външен монтаж          </t>
  </si>
  <si>
    <t>Дост. и монтаж на светлинен сигнализатор</t>
  </si>
  <si>
    <t xml:space="preserve">Част пожароизвестяване </t>
  </si>
  <si>
    <r>
      <t xml:space="preserve">Дост. и монтаж на </t>
    </r>
    <r>
      <rPr>
        <sz val="11"/>
        <color rgb="FF000000"/>
        <rFont val="Times New Roman"/>
        <family val="1"/>
        <charset val="204"/>
      </rPr>
      <t xml:space="preserve">телефонен дайлер                                                                 </t>
    </r>
  </si>
  <si>
    <t xml:space="preserve"> Доставка и монтаж на пожароизвестяваща конвенционална централа - 4 известителни линии, окомплектована с акумулаторни батерии                                       
</t>
  </si>
  <si>
    <t>Вентилатор осов, общопромишлен, нискошумящ V=3150m3h n=1400min-1</t>
  </si>
  <si>
    <t>Комплексна доставка, м-ж, тестване и сертифициране на наклонени подемни платформи със задвижваща система (релса/парапет/, електрически двигател и движеща се платформа с размери най-малко 70 cm на 120 cm), в съответствиес с Наредба № 4 от 1 юли 2009 г. за проектиране, изпълнение и поддържане на строежите в съответствие с изискванията за достъпна среда за населението, вкл. за хората с увреждания, вкл.:
- носеща конструкция / парапет;
- платформа
- ел. табло;
- други съпътстващи елементи и операции.
Параметри:
- 10 стъпала
- височина 150 см
- от ниво терен до 1. етаж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</si>
</sst>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л_в_._-;\-* #,##0.00\ _л_в_._-;_-* &quot;-&quot;??\ _л_в_._-;_-@_-"/>
    <numFmt numFmtId="164" formatCode="_(* #,##0.00_);_(* \(#,##0.00\);_(* &quot;-&quot;??_);_(@_)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TimokU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/>
  </cellStyleXfs>
  <cellXfs count="16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2" fontId="3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3" fillId="0" borderId="2" xfId="0" applyFont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3" borderId="1" xfId="0" applyFont="1" applyFill="1" applyBorder="1"/>
    <xf numFmtId="0" fontId="3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5" borderId="1" xfId="0" applyFont="1" applyFill="1" applyBorder="1"/>
    <xf numFmtId="0" fontId="3" fillId="0" borderId="1" xfId="0" applyFont="1" applyBorder="1" applyAlignment="1">
      <alignment wrapText="1"/>
    </xf>
    <xf numFmtId="2" fontId="3" fillId="0" borderId="2" xfId="0" applyNumberFormat="1" applyFont="1" applyBorder="1"/>
    <xf numFmtId="2" fontId="3" fillId="0" borderId="1" xfId="0" applyNumberFormat="1" applyFont="1" applyBorder="1"/>
    <xf numFmtId="2" fontId="3" fillId="4" borderId="2" xfId="0" applyNumberFormat="1" applyFont="1" applyFill="1" applyBorder="1"/>
    <xf numFmtId="2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2" fontId="3" fillId="0" borderId="2" xfId="0" applyNumberFormat="1" applyFont="1" applyFill="1" applyBorder="1"/>
    <xf numFmtId="0" fontId="4" fillId="2" borderId="1" xfId="0" applyFont="1" applyFill="1" applyBorder="1" applyAlignment="1">
      <alignment wrapText="1"/>
    </xf>
    <xf numFmtId="2" fontId="3" fillId="2" borderId="2" xfId="0" applyNumberFormat="1" applyFont="1" applyFill="1" applyBorder="1"/>
    <xf numFmtId="0" fontId="3" fillId="4" borderId="1" xfId="0" applyFont="1" applyFill="1" applyBorder="1"/>
    <xf numFmtId="0" fontId="4" fillId="4" borderId="1" xfId="0" applyFont="1" applyFill="1" applyBorder="1" applyAlignment="1">
      <alignment wrapText="1"/>
    </xf>
    <xf numFmtId="0" fontId="3" fillId="0" borderId="1" xfId="0" applyFont="1" applyFill="1" applyBorder="1"/>
    <xf numFmtId="0" fontId="6" fillId="0" borderId="1" xfId="0" applyFont="1" applyFill="1" applyBorder="1" applyAlignment="1">
      <alignment wrapText="1"/>
    </xf>
    <xf numFmtId="164" fontId="3" fillId="0" borderId="1" xfId="1" applyNumberFormat="1" applyFont="1" applyFill="1" applyBorder="1" applyAlignment="1">
      <alignment horizontal="right"/>
    </xf>
    <xf numFmtId="0" fontId="3" fillId="0" borderId="0" xfId="0" applyFont="1" applyFill="1"/>
    <xf numFmtId="164" fontId="3" fillId="0" borderId="1" xfId="1" applyNumberFormat="1" applyFont="1" applyBorder="1" applyAlignment="1">
      <alignment horizontal="right"/>
    </xf>
    <xf numFmtId="0" fontId="3" fillId="0" borderId="3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right"/>
    </xf>
    <xf numFmtId="2" fontId="3" fillId="0" borderId="1" xfId="0" applyNumberFormat="1" applyFont="1" applyBorder="1" applyAlignment="1">
      <alignment wrapText="1"/>
    </xf>
    <xf numFmtId="0" fontId="3" fillId="0" borderId="2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right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6" borderId="4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3" borderId="0" xfId="0" applyFont="1" applyFill="1" applyBorder="1"/>
    <xf numFmtId="0" fontId="5" fillId="3" borderId="1" xfId="0" applyFont="1" applyFill="1" applyBorder="1" applyAlignment="1">
      <alignment vertical="center" wrapText="1"/>
    </xf>
    <xf numFmtId="2" fontId="3" fillId="3" borderId="1" xfId="0" applyNumberFormat="1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" fontId="3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/>
    <xf numFmtId="0" fontId="3" fillId="0" borderId="1" xfId="0" applyFont="1" applyBorder="1" applyAlignment="1">
      <alignment horizontal="left" wrapText="1"/>
    </xf>
    <xf numFmtId="2" fontId="3" fillId="0" borderId="1" xfId="0" applyNumberFormat="1" applyFont="1" applyBorder="1" applyAlignment="1">
      <alignment horizontal="right" vertical="center" wrapText="1"/>
    </xf>
    <xf numFmtId="2" fontId="2" fillId="0" borderId="6" xfId="0" applyNumberFormat="1" applyFont="1" applyBorder="1"/>
    <xf numFmtId="0" fontId="3" fillId="6" borderId="4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left" wrapText="1"/>
    </xf>
    <xf numFmtId="2" fontId="0" fillId="0" borderId="1" xfId="0" applyNumberFormat="1" applyFill="1" applyBorder="1"/>
    <xf numFmtId="0" fontId="3" fillId="0" borderId="7" xfId="0" applyFont="1" applyBorder="1" applyAlignment="1">
      <alignment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2" fontId="3" fillId="0" borderId="7" xfId="0" applyNumberFormat="1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 wrapText="1"/>
    </xf>
    <xf numFmtId="2" fontId="0" fillId="0" borderId="4" xfId="0" applyNumberFormat="1" applyFill="1" applyBorder="1"/>
    <xf numFmtId="2" fontId="3" fillId="0" borderId="4" xfId="0" applyNumberFormat="1" applyFont="1" applyBorder="1"/>
    <xf numFmtId="0" fontId="3" fillId="0" borderId="9" xfId="0" applyFont="1" applyBorder="1" applyAlignment="1">
      <alignment wrapText="1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 wrapText="1"/>
    </xf>
    <xf numFmtId="0" fontId="3" fillId="0" borderId="9" xfId="0" applyFont="1" applyBorder="1"/>
    <xf numFmtId="2" fontId="3" fillId="0" borderId="10" xfId="0" applyNumberFormat="1" applyFont="1" applyBorder="1"/>
    <xf numFmtId="0" fontId="3" fillId="0" borderId="12" xfId="0" applyFont="1" applyBorder="1" applyAlignment="1">
      <alignment wrapText="1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wrapText="1"/>
    </xf>
    <xf numFmtId="2" fontId="0" fillId="0" borderId="12" xfId="0" applyNumberFormat="1" applyFill="1" applyBorder="1"/>
    <xf numFmtId="2" fontId="3" fillId="0" borderId="13" xfId="0" applyNumberFormat="1" applyFont="1" applyBorder="1"/>
    <xf numFmtId="0" fontId="3" fillId="0" borderId="14" xfId="0" applyFont="1" applyBorder="1" applyAlignment="1">
      <alignment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2" fontId="3" fillId="0" borderId="14" xfId="0" applyNumberFormat="1" applyFont="1" applyBorder="1"/>
    <xf numFmtId="2" fontId="0" fillId="0" borderId="9" xfId="0" applyNumberFormat="1" applyFill="1" applyBorder="1"/>
    <xf numFmtId="0" fontId="3" fillId="0" borderId="12" xfId="0" applyFont="1" applyBorder="1"/>
    <xf numFmtId="2" fontId="3" fillId="0" borderId="16" xfId="0" applyNumberFormat="1" applyFont="1" applyBorder="1"/>
    <xf numFmtId="2" fontId="0" fillId="0" borderId="9" xfId="0" applyNumberFormat="1" applyFill="1" applyBorder="1" applyAlignment="1"/>
    <xf numFmtId="0" fontId="2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wrapText="1"/>
    </xf>
    <xf numFmtId="0" fontId="2" fillId="3" borderId="7" xfId="0" applyFont="1" applyFill="1" applyBorder="1" applyAlignment="1">
      <alignment horizontal="center" vertical="center"/>
    </xf>
    <xf numFmtId="0" fontId="3" fillId="3" borderId="7" xfId="0" applyFont="1" applyFill="1" applyBorder="1"/>
    <xf numFmtId="0" fontId="8" fillId="0" borderId="0" xfId="0" applyFon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0" fontId="3" fillId="7" borderId="9" xfId="0" applyFont="1" applyFill="1" applyBorder="1" applyAlignment="1">
      <alignment wrapText="1"/>
    </xf>
    <xf numFmtId="0" fontId="3" fillId="7" borderId="9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vertical="center" wrapText="1"/>
    </xf>
    <xf numFmtId="2" fontId="3" fillId="7" borderId="10" xfId="0" applyNumberFormat="1" applyFont="1" applyFill="1" applyBorder="1"/>
    <xf numFmtId="0" fontId="3" fillId="7" borderId="0" xfId="0" applyFont="1" applyFill="1"/>
    <xf numFmtId="0" fontId="3" fillId="7" borderId="12" xfId="0" applyFont="1" applyFill="1" applyBorder="1" applyAlignment="1">
      <alignment wrapText="1"/>
    </xf>
    <xf numFmtId="0" fontId="3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vertical="center" wrapText="1"/>
    </xf>
    <xf numFmtId="0" fontId="3" fillId="7" borderId="12" xfId="0" applyFont="1" applyFill="1" applyBorder="1"/>
    <xf numFmtId="2" fontId="3" fillId="7" borderId="13" xfId="0" applyNumberFormat="1" applyFont="1" applyFill="1" applyBorder="1"/>
    <xf numFmtId="2" fontId="0" fillId="7" borderId="9" xfId="0" applyNumberFormat="1" applyFill="1" applyBorder="1"/>
    <xf numFmtId="0" fontId="3" fillId="7" borderId="1" xfId="0" applyFont="1" applyFill="1" applyBorder="1" applyAlignment="1">
      <alignment wrapText="1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/>
    <xf numFmtId="2" fontId="3" fillId="7" borderId="16" xfId="0" applyNumberFormat="1" applyFont="1" applyFill="1" applyBorder="1"/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10" fillId="0" borderId="1" xfId="0" applyNumberFormat="1" applyFont="1" applyBorder="1" applyAlignment="1">
      <alignment horizontal="left" indent="5"/>
    </xf>
    <xf numFmtId="0" fontId="3" fillId="7" borderId="1" xfId="2" applyFont="1" applyFill="1" applyBorder="1" applyAlignment="1">
      <alignment vertical="center" wrapText="1"/>
    </xf>
    <xf numFmtId="2" fontId="0" fillId="7" borderId="1" xfId="0" applyNumberFormat="1" applyFill="1" applyBorder="1" applyAlignment="1"/>
    <xf numFmtId="2" fontId="3" fillId="7" borderId="1" xfId="0" applyNumberFormat="1" applyFont="1" applyFill="1" applyBorder="1"/>
    <xf numFmtId="0" fontId="3" fillId="7" borderId="14" xfId="0" applyFont="1" applyFill="1" applyBorder="1" applyAlignment="1">
      <alignment wrapText="1"/>
    </xf>
    <xf numFmtId="0" fontId="3" fillId="7" borderId="14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vertical="center" wrapText="1"/>
    </xf>
    <xf numFmtId="0" fontId="3" fillId="7" borderId="14" xfId="0" applyFont="1" applyFill="1" applyBorder="1"/>
    <xf numFmtId="2" fontId="3" fillId="7" borderId="14" xfId="0" applyNumberFormat="1" applyFont="1" applyFill="1" applyBorder="1"/>
    <xf numFmtId="2" fontId="3" fillId="7" borderId="2" xfId="0" applyNumberFormat="1" applyFont="1" applyFill="1" applyBorder="1"/>
    <xf numFmtId="0" fontId="2" fillId="0" borderId="2" xfId="0" applyFont="1" applyBorder="1" applyAlignment="1">
      <alignment wrapText="1"/>
    </xf>
    <xf numFmtId="2" fontId="2" fillId="0" borderId="0" xfId="0" applyNumberFormat="1" applyFont="1"/>
    <xf numFmtId="0" fontId="3" fillId="7" borderId="8" xfId="0" applyFont="1" applyFill="1" applyBorder="1" applyAlignment="1">
      <alignment horizontal="right"/>
    </xf>
    <xf numFmtId="0" fontId="3" fillId="7" borderId="11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0" fontId="3" fillId="0" borderId="1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0" fontId="3" fillId="7" borderId="14" xfId="0" applyFont="1" applyFill="1" applyBorder="1" applyAlignment="1">
      <alignment horizontal="right"/>
    </xf>
    <xf numFmtId="0" fontId="3" fillId="7" borderId="15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3" fillId="0" borderId="7" xfId="0" applyFont="1" applyFill="1" applyBorder="1" applyAlignment="1">
      <alignment horizontal="right"/>
    </xf>
    <xf numFmtId="0" fontId="3" fillId="0" borderId="15" xfId="0" applyFont="1" applyFill="1" applyBorder="1" applyAlignment="1">
      <alignment horizontal="right"/>
    </xf>
    <xf numFmtId="0" fontId="3" fillId="0" borderId="14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7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2" fontId="3" fillId="0" borderId="7" xfId="0" applyNumberFormat="1" applyFont="1" applyBorder="1" applyAlignment="1">
      <alignment horizontal="right" vertical="top"/>
    </xf>
    <xf numFmtId="2" fontId="3" fillId="0" borderId="14" xfId="0" applyNumberFormat="1" applyFont="1" applyBorder="1" applyAlignment="1">
      <alignment horizontal="right" vertical="top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right"/>
    </xf>
    <xf numFmtId="0" fontId="3" fillId="0" borderId="4" xfId="0" applyFont="1" applyBorder="1" applyAlignment="1">
      <alignment horizontal="right"/>
    </xf>
  </cellXfs>
  <cellStyles count="3">
    <cellStyle name="Normal 2" xfId="2"/>
    <cellStyle name="Запетая" xfId="1" builtinId="3"/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A/Desktop/&#1050;&#1086;&#1087;&#1080;&#1077;%20&#1085;&#1072;%20Xl00005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A/LOCALS~1/Temp/&#1050;&#1086;&#1087;&#1080;&#1077;%20&#1085;&#1072;%20Xl00005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 КС Арх"/>
      <sheetName val="Обобщение вътрешни"/>
      <sheetName val="Вътрешни"/>
      <sheetName val="Зала"/>
      <sheetName val="Покрив"/>
      <sheetName val="Фасади"/>
      <sheetName val="Външни площадкови"/>
    </sheetNames>
    <sheetDataSet>
      <sheetData sheetId="0" refreshError="1"/>
      <sheetData sheetId="1" refreshError="1">
        <row r="12">
          <cell r="AJ12">
            <v>30</v>
          </cell>
        </row>
        <row r="13">
          <cell r="AJ13">
            <v>1069.1300000000003</v>
          </cell>
        </row>
        <row r="17">
          <cell r="AJ17">
            <v>67.94</v>
          </cell>
        </row>
        <row r="18">
          <cell r="AJ18">
            <v>420.84</v>
          </cell>
        </row>
        <row r="19">
          <cell r="AJ19">
            <v>58.73</v>
          </cell>
        </row>
        <row r="20">
          <cell r="AJ20">
            <v>537.13</v>
          </cell>
        </row>
        <row r="21">
          <cell r="AJ21">
            <v>990.67</v>
          </cell>
        </row>
        <row r="22">
          <cell r="AJ22">
            <v>183.39</v>
          </cell>
        </row>
        <row r="23">
          <cell r="AJ23">
            <v>269.48</v>
          </cell>
        </row>
        <row r="24">
          <cell r="AJ24">
            <v>264.67</v>
          </cell>
        </row>
        <row r="27">
          <cell r="AJ27">
            <v>10.33</v>
          </cell>
        </row>
        <row r="28">
          <cell r="AJ28">
            <v>10.33</v>
          </cell>
        </row>
        <row r="30">
          <cell r="AJ30">
            <v>82.34</v>
          </cell>
        </row>
        <row r="31">
          <cell r="AJ31">
            <v>26.11</v>
          </cell>
        </row>
        <row r="32">
          <cell r="AJ32">
            <v>29.2</v>
          </cell>
        </row>
        <row r="33">
          <cell r="AJ33">
            <v>0.8</v>
          </cell>
        </row>
        <row r="34">
          <cell r="AJ34">
            <v>1</v>
          </cell>
        </row>
        <row r="35">
          <cell r="AJ35">
            <v>2.0699999999999998</v>
          </cell>
        </row>
        <row r="36">
          <cell r="AJ36">
            <v>4.09</v>
          </cell>
        </row>
        <row r="37">
          <cell r="AJ37">
            <v>14.25</v>
          </cell>
        </row>
      </sheetData>
      <sheetData sheetId="2" refreshError="1"/>
      <sheetData sheetId="3" refreshError="1">
        <row r="17">
          <cell r="I17">
            <v>294</v>
          </cell>
        </row>
        <row r="32">
          <cell r="I32">
            <v>136.97</v>
          </cell>
        </row>
        <row r="51">
          <cell r="I51">
            <v>136.97</v>
          </cell>
        </row>
        <row r="64">
          <cell r="I64">
            <v>89.600000000000009</v>
          </cell>
        </row>
        <row r="66">
          <cell r="I66">
            <v>19</v>
          </cell>
        </row>
        <row r="71">
          <cell r="I71">
            <v>3</v>
          </cell>
        </row>
        <row r="74">
          <cell r="I74">
            <v>16.52</v>
          </cell>
        </row>
        <row r="81">
          <cell r="I81">
            <v>495.28000000000003</v>
          </cell>
        </row>
        <row r="86">
          <cell r="I86">
            <v>324.14</v>
          </cell>
        </row>
        <row r="89">
          <cell r="I89">
            <v>171.14</v>
          </cell>
        </row>
        <row r="99">
          <cell r="I99">
            <v>76.09</v>
          </cell>
        </row>
        <row r="106">
          <cell r="I106">
            <v>79.400000000000006</v>
          </cell>
        </row>
        <row r="109">
          <cell r="I109">
            <v>79.400000000000006</v>
          </cell>
        </row>
        <row r="114">
          <cell r="I114">
            <v>197.03</v>
          </cell>
        </row>
        <row r="119">
          <cell r="I119">
            <v>294</v>
          </cell>
        </row>
        <row r="124">
          <cell r="I124">
            <v>2</v>
          </cell>
        </row>
        <row r="126">
          <cell r="I126">
            <v>2</v>
          </cell>
        </row>
        <row r="128">
          <cell r="I128">
            <v>6.55</v>
          </cell>
        </row>
        <row r="130">
          <cell r="I130">
            <v>1.5</v>
          </cell>
        </row>
        <row r="134">
          <cell r="I134">
            <v>3</v>
          </cell>
        </row>
        <row r="139">
          <cell r="I139">
            <v>6.5</v>
          </cell>
        </row>
        <row r="144">
          <cell r="I144">
            <v>40</v>
          </cell>
        </row>
        <row r="162">
          <cell r="I162">
            <v>165.67</v>
          </cell>
        </row>
        <row r="164">
          <cell r="I164">
            <v>1</v>
          </cell>
        </row>
        <row r="167">
          <cell r="I167">
            <v>4.68</v>
          </cell>
        </row>
        <row r="174">
          <cell r="I174">
            <v>12.350000000000001</v>
          </cell>
        </row>
        <row r="177">
          <cell r="I177">
            <v>20.3</v>
          </cell>
        </row>
        <row r="183">
          <cell r="I183">
            <v>572.86</v>
          </cell>
        </row>
        <row r="186">
          <cell r="I186">
            <v>572.86</v>
          </cell>
        </row>
        <row r="194">
          <cell r="I194">
            <v>28.1</v>
          </cell>
        </row>
        <row r="213">
          <cell r="I213">
            <v>10.55</v>
          </cell>
        </row>
        <row r="218">
          <cell r="I218">
            <v>131.56</v>
          </cell>
        </row>
        <row r="221">
          <cell r="I221">
            <v>131.56</v>
          </cell>
        </row>
        <row r="223">
          <cell r="I223">
            <v>28.1</v>
          </cell>
        </row>
        <row r="225">
          <cell r="I225">
            <v>28.1</v>
          </cell>
        </row>
        <row r="231">
          <cell r="I231">
            <v>4.4000000000000004</v>
          </cell>
        </row>
      </sheetData>
      <sheetData sheetId="4" refreshError="1">
        <row r="23">
          <cell r="H23">
            <v>883.76</v>
          </cell>
        </row>
        <row r="31">
          <cell r="H31">
            <v>70.300000000000011</v>
          </cell>
        </row>
        <row r="34">
          <cell r="H34">
            <v>176.75</v>
          </cell>
        </row>
        <row r="36">
          <cell r="H36">
            <v>10</v>
          </cell>
        </row>
        <row r="42">
          <cell r="H42">
            <v>9.0399999999999991</v>
          </cell>
        </row>
        <row r="48">
          <cell r="H48">
            <v>31.616</v>
          </cell>
        </row>
        <row r="56">
          <cell r="H56">
            <v>18.3</v>
          </cell>
        </row>
        <row r="59">
          <cell r="H59">
            <v>883.76</v>
          </cell>
        </row>
        <row r="80">
          <cell r="H80">
            <v>123.7</v>
          </cell>
        </row>
        <row r="101">
          <cell r="H101">
            <v>20.46</v>
          </cell>
        </row>
        <row r="108">
          <cell r="H108">
            <v>49.18</v>
          </cell>
        </row>
        <row r="111">
          <cell r="H111">
            <v>49.18</v>
          </cell>
        </row>
        <row r="114">
          <cell r="H114">
            <v>49.18</v>
          </cell>
        </row>
        <row r="125">
          <cell r="H125">
            <v>9.5</v>
          </cell>
        </row>
        <row r="127">
          <cell r="H127">
            <v>5.4</v>
          </cell>
        </row>
        <row r="141">
          <cell r="H141">
            <v>16.68</v>
          </cell>
        </row>
        <row r="148">
          <cell r="H148">
            <v>48.31</v>
          </cell>
        </row>
        <row r="151">
          <cell r="H151">
            <v>48.31</v>
          </cell>
        </row>
        <row r="154">
          <cell r="H154">
            <v>48.31</v>
          </cell>
        </row>
        <row r="157">
          <cell r="H157">
            <v>48.31</v>
          </cell>
        </row>
        <row r="169">
          <cell r="H169">
            <v>12.459999999999999</v>
          </cell>
        </row>
      </sheetData>
      <sheetData sheetId="5" refreshError="1">
        <row r="13">
          <cell r="H13">
            <v>1.22</v>
          </cell>
        </row>
        <row r="19">
          <cell r="H19">
            <v>4.42</v>
          </cell>
        </row>
        <row r="40">
          <cell r="H40">
            <v>112</v>
          </cell>
        </row>
        <row r="137">
          <cell r="H137">
            <v>99.52000000000001</v>
          </cell>
        </row>
        <row r="145">
          <cell r="H145">
            <v>82.71</v>
          </cell>
        </row>
        <row r="150">
          <cell r="H150">
            <v>7.59</v>
          </cell>
        </row>
        <row r="155">
          <cell r="H155">
            <v>6.16</v>
          </cell>
        </row>
        <row r="158">
          <cell r="H158">
            <v>3.06</v>
          </cell>
        </row>
        <row r="184">
          <cell r="H184">
            <v>58.050000000000004</v>
          </cell>
        </row>
        <row r="210">
          <cell r="H210">
            <v>58.050000000000004</v>
          </cell>
        </row>
        <row r="212">
          <cell r="H212">
            <v>0.64499999999999991</v>
          </cell>
        </row>
        <row r="221">
          <cell r="H221">
            <v>1109.4299999999996</v>
          </cell>
        </row>
        <row r="237">
          <cell r="H237">
            <v>119.39999999999999</v>
          </cell>
        </row>
        <row r="241">
          <cell r="H241">
            <v>119.39999999999999</v>
          </cell>
        </row>
      </sheetData>
      <sheetData sheetId="6" refreshError="1">
        <row r="20">
          <cell r="I20">
            <v>186.92999999999998</v>
          </cell>
        </row>
        <row r="69">
          <cell r="I69">
            <v>3.7370000000000005</v>
          </cell>
        </row>
        <row r="75">
          <cell r="I75">
            <v>12.22</v>
          </cell>
        </row>
        <row r="82">
          <cell r="I82">
            <v>1.5900000000000003</v>
          </cell>
        </row>
        <row r="97">
          <cell r="I97">
            <v>71.849999999999994</v>
          </cell>
        </row>
        <row r="167">
          <cell r="I167">
            <v>18.7</v>
          </cell>
        </row>
        <row r="173">
          <cell r="I173">
            <v>17.059999999999999</v>
          </cell>
        </row>
        <row r="184">
          <cell r="I184">
            <v>7.56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 КС Арх"/>
      <sheetName val="Обобщение вътрешни"/>
      <sheetName val="Вътрешни"/>
      <sheetName val="Зала"/>
      <sheetName val="Покрив"/>
      <sheetName val="Фасади"/>
      <sheetName val="Външни площадкови"/>
    </sheetNames>
    <sheetDataSet>
      <sheetData sheetId="0" refreshError="1"/>
      <sheetData sheetId="1" refreshError="1"/>
      <sheetData sheetId="2" refreshError="1"/>
      <sheetData sheetId="3" refreshError="1">
        <row r="208">
          <cell r="I208">
            <v>10.199999999999999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9"/>
  <sheetViews>
    <sheetView tabSelected="1" topLeftCell="A295" workbookViewId="0">
      <selection activeCell="L304" sqref="L304"/>
    </sheetView>
  </sheetViews>
  <sheetFormatPr defaultRowHeight="15"/>
  <cols>
    <col min="1" max="1" width="5.28515625" style="1" customWidth="1"/>
    <col min="2" max="2" width="40.28515625" style="3" customWidth="1"/>
    <col min="3" max="5" width="9.140625" style="1"/>
    <col min="6" max="6" width="10.5703125" style="1" customWidth="1"/>
    <col min="7" max="16384" width="9.140625" style="1"/>
  </cols>
  <sheetData>
    <row r="1" spans="1:6">
      <c r="A1" s="156" t="s">
        <v>0</v>
      </c>
      <c r="B1" s="156"/>
      <c r="C1" s="156"/>
      <c r="D1" s="156"/>
    </row>
    <row r="2" spans="1:6" ht="32.25" customHeight="1">
      <c r="A2" s="156"/>
      <c r="B2" s="156"/>
      <c r="C2" s="156"/>
      <c r="D2" s="156"/>
    </row>
    <row r="3" spans="1:6">
      <c r="D3" s="4"/>
    </row>
    <row r="4" spans="1:6">
      <c r="D4" s="4"/>
    </row>
    <row r="5" spans="1:6">
      <c r="A5" s="157" t="s">
        <v>1</v>
      </c>
      <c r="B5" s="157"/>
      <c r="C5" s="157"/>
      <c r="D5" s="157"/>
    </row>
    <row r="7" spans="1:6" ht="29.25">
      <c r="A7" s="5" t="s">
        <v>2</v>
      </c>
      <c r="B7" s="6" t="s">
        <v>3</v>
      </c>
      <c r="C7" s="6" t="s">
        <v>4</v>
      </c>
      <c r="D7" s="138" t="s">
        <v>5</v>
      </c>
      <c r="E7" s="5" t="s">
        <v>6</v>
      </c>
      <c r="F7" s="6" t="s">
        <v>7</v>
      </c>
    </row>
    <row r="8" spans="1:6">
      <c r="A8" s="7"/>
      <c r="B8" s="70" t="s">
        <v>8</v>
      </c>
      <c r="C8" s="7"/>
      <c r="D8" s="8"/>
      <c r="E8" s="7"/>
      <c r="F8" s="7"/>
    </row>
    <row r="9" spans="1:6">
      <c r="A9" s="9"/>
      <c r="B9" s="71" t="s">
        <v>9</v>
      </c>
      <c r="C9" s="9"/>
      <c r="D9" s="10"/>
      <c r="E9" s="11"/>
      <c r="F9" s="11"/>
    </row>
    <row r="10" spans="1:6" ht="29.25">
      <c r="A10" s="12"/>
      <c r="B10" s="13" t="s">
        <v>10</v>
      </c>
      <c r="C10" s="12"/>
      <c r="D10" s="14"/>
      <c r="E10" s="15"/>
      <c r="F10" s="15"/>
    </row>
    <row r="11" spans="1:6">
      <c r="A11" s="16">
        <v>1</v>
      </c>
      <c r="B11" s="16" t="s">
        <v>11</v>
      </c>
      <c r="C11" s="16" t="s">
        <v>12</v>
      </c>
      <c r="D11" s="17">
        <f>'[1]Обобщение вътрешни'!AJ12</f>
        <v>30</v>
      </c>
      <c r="E11" s="7"/>
      <c r="F11" s="18"/>
    </row>
    <row r="12" spans="1:6" ht="30">
      <c r="A12" s="16">
        <v>2</v>
      </c>
      <c r="B12" s="16" t="s">
        <v>13</v>
      </c>
      <c r="C12" s="16" t="s">
        <v>14</v>
      </c>
      <c r="D12" s="17">
        <f>'[1]Обобщение вътрешни'!AJ13</f>
        <v>1069.1300000000003</v>
      </c>
      <c r="E12" s="7"/>
      <c r="F12" s="18"/>
    </row>
    <row r="13" spans="1:6">
      <c r="A13" s="12"/>
      <c r="B13" s="12" t="s">
        <v>15</v>
      </c>
      <c r="C13" s="12"/>
      <c r="D13" s="19"/>
      <c r="E13" s="15"/>
      <c r="F13" s="15"/>
    </row>
    <row r="14" spans="1:6" ht="27.75" customHeight="1">
      <c r="A14" s="16">
        <v>3</v>
      </c>
      <c r="B14" s="16" t="s">
        <v>16</v>
      </c>
      <c r="C14" s="16" t="s">
        <v>14</v>
      </c>
      <c r="D14" s="17">
        <f>'[1]Обобщение вътрешни'!AJ17</f>
        <v>67.94</v>
      </c>
      <c r="E14" s="18"/>
      <c r="F14" s="18"/>
    </row>
    <row r="15" spans="1:6" ht="26.25" customHeight="1">
      <c r="A15" s="16">
        <v>4</v>
      </c>
      <c r="B15" s="16" t="s">
        <v>17</v>
      </c>
      <c r="C15" s="16" t="s">
        <v>18</v>
      </c>
      <c r="D15" s="17">
        <f>'[1]Обобщение вътрешни'!AJ18</f>
        <v>420.84</v>
      </c>
      <c r="E15" s="18"/>
      <c r="F15" s="18"/>
    </row>
    <row r="16" spans="1:6">
      <c r="A16" s="16">
        <v>5</v>
      </c>
      <c r="B16" s="16" t="s">
        <v>19</v>
      </c>
      <c r="C16" s="16" t="s">
        <v>14</v>
      </c>
      <c r="D16" s="17">
        <f>'[1]Обобщение вътрешни'!AJ19</f>
        <v>58.73</v>
      </c>
      <c r="E16" s="18"/>
      <c r="F16" s="18"/>
    </row>
    <row r="17" spans="1:6">
      <c r="A17" s="16">
        <v>6</v>
      </c>
      <c r="B17" s="16" t="s">
        <v>20</v>
      </c>
      <c r="C17" s="16" t="s">
        <v>14</v>
      </c>
      <c r="D17" s="17">
        <f>'[1]Обобщение вътрешни'!AJ20</f>
        <v>537.13</v>
      </c>
      <c r="E17" s="18"/>
      <c r="F17" s="18"/>
    </row>
    <row r="18" spans="1:6" ht="28.5" customHeight="1">
      <c r="A18" s="16">
        <v>7</v>
      </c>
      <c r="B18" s="16" t="s">
        <v>21</v>
      </c>
      <c r="C18" s="16" t="s">
        <v>14</v>
      </c>
      <c r="D18" s="17">
        <f>'[1]Обобщение вътрешни'!AJ21</f>
        <v>990.67</v>
      </c>
      <c r="E18" s="18"/>
      <c r="F18" s="18"/>
    </row>
    <row r="19" spans="1:6" ht="26.25" customHeight="1">
      <c r="A19" s="16">
        <v>8</v>
      </c>
      <c r="B19" s="16" t="s">
        <v>22</v>
      </c>
      <c r="C19" s="16" t="s">
        <v>14</v>
      </c>
      <c r="D19" s="17">
        <f>'[1]Обобщение вътрешни'!AJ22</f>
        <v>183.39</v>
      </c>
      <c r="E19" s="18"/>
      <c r="F19" s="18"/>
    </row>
    <row r="20" spans="1:6" ht="25.5" customHeight="1">
      <c r="A20" s="16">
        <v>9</v>
      </c>
      <c r="B20" s="16" t="s">
        <v>23</v>
      </c>
      <c r="C20" s="16" t="s">
        <v>14</v>
      </c>
      <c r="D20" s="17">
        <f>'[1]Обобщение вътрешни'!AJ23</f>
        <v>269.48</v>
      </c>
      <c r="E20" s="20"/>
      <c r="F20" s="18"/>
    </row>
    <row r="21" spans="1:6">
      <c r="A21" s="16">
        <v>10</v>
      </c>
      <c r="B21" s="16" t="s">
        <v>24</v>
      </c>
      <c r="C21" s="16" t="s">
        <v>14</v>
      </c>
      <c r="D21" s="17">
        <f>'[1]Обобщение вътрешни'!AJ24</f>
        <v>264.67</v>
      </c>
      <c r="E21" s="18"/>
      <c r="F21" s="18"/>
    </row>
    <row r="22" spans="1:6">
      <c r="A22" s="12"/>
      <c r="B22" s="13" t="s">
        <v>25</v>
      </c>
      <c r="C22" s="12"/>
      <c r="D22" s="19"/>
      <c r="E22" s="15"/>
      <c r="F22" s="15"/>
    </row>
    <row r="23" spans="1:6">
      <c r="A23" s="16">
        <v>11</v>
      </c>
      <c r="B23" s="16" t="s">
        <v>26</v>
      </c>
      <c r="C23" s="16" t="s">
        <v>14</v>
      </c>
      <c r="D23" s="17">
        <f>'[1]Обобщение вътрешни'!AJ27</f>
        <v>10.33</v>
      </c>
      <c r="E23" s="18"/>
      <c r="F23" s="18"/>
    </row>
    <row r="24" spans="1:6">
      <c r="A24" s="16">
        <v>12</v>
      </c>
      <c r="B24" s="16" t="s">
        <v>27</v>
      </c>
      <c r="C24" s="16" t="s">
        <v>14</v>
      </c>
      <c r="D24" s="17">
        <f>'[1]Обобщение вътрешни'!AJ28</f>
        <v>10.33</v>
      </c>
      <c r="E24" s="18"/>
      <c r="F24" s="18"/>
    </row>
    <row r="25" spans="1:6">
      <c r="A25" s="16">
        <v>13</v>
      </c>
      <c r="B25" s="16" t="s">
        <v>28</v>
      </c>
      <c r="C25" s="16" t="s">
        <v>14</v>
      </c>
      <c r="D25" s="17">
        <f>'[1]Обобщение вътрешни'!AJ30</f>
        <v>82.34</v>
      </c>
      <c r="E25" s="18"/>
      <c r="F25" s="18"/>
    </row>
    <row r="26" spans="1:6">
      <c r="A26" s="16">
        <v>14</v>
      </c>
      <c r="B26" s="16" t="s">
        <v>29</v>
      </c>
      <c r="C26" s="16" t="s">
        <v>14</v>
      </c>
      <c r="D26" s="17">
        <f>'[1]Обобщение вътрешни'!AJ31</f>
        <v>26.11</v>
      </c>
      <c r="E26" s="18"/>
      <c r="F26" s="18"/>
    </row>
    <row r="27" spans="1:6">
      <c r="A27" s="16">
        <v>15</v>
      </c>
      <c r="B27" s="16" t="s">
        <v>30</v>
      </c>
      <c r="C27" s="16" t="s">
        <v>18</v>
      </c>
      <c r="D27" s="17">
        <f>'[1]Обобщение вътрешни'!AJ32</f>
        <v>29.2</v>
      </c>
      <c r="E27" s="18"/>
      <c r="F27" s="18"/>
    </row>
    <row r="28" spans="1:6">
      <c r="A28" s="16">
        <v>16</v>
      </c>
      <c r="B28" s="16" t="s">
        <v>31</v>
      </c>
      <c r="C28" s="16" t="s">
        <v>18</v>
      </c>
      <c r="D28" s="17">
        <f>'[1]Обобщение вътрешни'!AJ33</f>
        <v>0.8</v>
      </c>
      <c r="E28" s="18"/>
      <c r="F28" s="18"/>
    </row>
    <row r="29" spans="1:6" ht="27" customHeight="1">
      <c r="A29" s="21">
        <v>17</v>
      </c>
      <c r="B29" s="21" t="s">
        <v>32</v>
      </c>
      <c r="C29" s="21" t="s">
        <v>12</v>
      </c>
      <c r="D29" s="22">
        <f>'[1]Обобщение вътрешни'!AJ34</f>
        <v>1</v>
      </c>
      <c r="E29" s="18"/>
      <c r="F29" s="18"/>
    </row>
    <row r="30" spans="1:6">
      <c r="A30" s="16">
        <v>18</v>
      </c>
      <c r="B30" s="16" t="s">
        <v>33</v>
      </c>
      <c r="C30" s="16" t="s">
        <v>34</v>
      </c>
      <c r="D30" s="17">
        <f>'[1]Обобщение вътрешни'!AJ35</f>
        <v>2.0699999999999998</v>
      </c>
      <c r="E30" s="20"/>
      <c r="F30" s="20"/>
    </row>
    <row r="31" spans="1:6" ht="27.75" customHeight="1">
      <c r="A31" s="16">
        <v>19</v>
      </c>
      <c r="B31" s="16" t="s">
        <v>35</v>
      </c>
      <c r="C31" s="16" t="s">
        <v>14</v>
      </c>
      <c r="D31" s="17">
        <f>'[1]Обобщение вътрешни'!AJ36</f>
        <v>4.09</v>
      </c>
      <c r="E31" s="20"/>
      <c r="F31" s="20"/>
    </row>
    <row r="32" spans="1:6">
      <c r="A32" s="16">
        <v>20</v>
      </c>
      <c r="B32" s="16" t="s">
        <v>36</v>
      </c>
      <c r="C32" s="16" t="s">
        <v>18</v>
      </c>
      <c r="D32" s="17">
        <f>'[1]Обобщение вътрешни'!AJ37</f>
        <v>14.25</v>
      </c>
      <c r="E32" s="20"/>
      <c r="F32" s="20"/>
    </row>
    <row r="33" spans="1:6" ht="27" customHeight="1">
      <c r="A33" s="9"/>
      <c r="B33" s="23" t="s">
        <v>37</v>
      </c>
      <c r="C33" s="9"/>
      <c r="D33" s="10"/>
      <c r="E33" s="11"/>
      <c r="F33" s="11"/>
    </row>
    <row r="34" spans="1:6">
      <c r="A34" s="9"/>
      <c r="B34" s="23" t="s">
        <v>38</v>
      </c>
      <c r="C34" s="9"/>
      <c r="D34" s="24"/>
      <c r="E34" s="11"/>
      <c r="F34" s="11"/>
    </row>
    <row r="35" spans="1:6">
      <c r="A35" s="25"/>
      <c r="B35" s="26" t="s">
        <v>39</v>
      </c>
      <c r="C35" s="25"/>
      <c r="D35" s="19"/>
      <c r="E35" s="15"/>
      <c r="F35" s="15"/>
    </row>
    <row r="36" spans="1:6" ht="30">
      <c r="A36" s="7">
        <v>1</v>
      </c>
      <c r="B36" s="16" t="s">
        <v>40</v>
      </c>
      <c r="C36" s="7" t="s">
        <v>12</v>
      </c>
      <c r="D36" s="17">
        <f>[1]Зала!I17</f>
        <v>294</v>
      </c>
      <c r="E36" s="18"/>
      <c r="F36" s="18"/>
    </row>
    <row r="37" spans="1:6">
      <c r="A37" s="7">
        <v>2</v>
      </c>
      <c r="B37" s="16" t="s">
        <v>41</v>
      </c>
      <c r="C37" s="7" t="s">
        <v>14</v>
      </c>
      <c r="D37" s="17">
        <f>[1]Зала!I32</f>
        <v>136.97</v>
      </c>
      <c r="E37" s="18"/>
      <c r="F37" s="18"/>
    </row>
    <row r="38" spans="1:6">
      <c r="A38" s="7">
        <v>3</v>
      </c>
      <c r="B38" s="16" t="s">
        <v>42</v>
      </c>
      <c r="C38" s="7" t="s">
        <v>34</v>
      </c>
      <c r="D38" s="22">
        <v>520</v>
      </c>
      <c r="E38" s="18"/>
      <c r="F38" s="18"/>
    </row>
    <row r="39" spans="1:6" ht="41.25" customHeight="1">
      <c r="A39" s="7">
        <v>4</v>
      </c>
      <c r="B39" s="16" t="s">
        <v>43</v>
      </c>
      <c r="C39" s="7" t="s">
        <v>14</v>
      </c>
      <c r="D39" s="17">
        <f>[1]Зала!I51</f>
        <v>136.97</v>
      </c>
      <c r="E39" s="18"/>
      <c r="F39" s="18"/>
    </row>
    <row r="40" spans="1:6" ht="30">
      <c r="A40" s="7">
        <v>5</v>
      </c>
      <c r="B40" s="21" t="s">
        <v>44</v>
      </c>
      <c r="C40" s="7" t="s">
        <v>18</v>
      </c>
      <c r="D40" s="17">
        <f>[1]Зала!I64</f>
        <v>89.600000000000009</v>
      </c>
      <c r="E40" s="18"/>
      <c r="F40" s="18"/>
    </row>
    <row r="41" spans="1:6" ht="42.75" customHeight="1">
      <c r="A41" s="7">
        <v>6</v>
      </c>
      <c r="B41" s="16" t="s">
        <v>45</v>
      </c>
      <c r="C41" s="7" t="s">
        <v>14</v>
      </c>
      <c r="D41" s="17">
        <f>[1]Зала!I66</f>
        <v>19</v>
      </c>
      <c r="E41" s="18"/>
      <c r="F41" s="18"/>
    </row>
    <row r="42" spans="1:6" ht="26.25" customHeight="1">
      <c r="A42" s="7">
        <v>7</v>
      </c>
      <c r="B42" s="16" t="s">
        <v>46</v>
      </c>
      <c r="C42" s="7" t="s">
        <v>14</v>
      </c>
      <c r="D42" s="17">
        <f>[1]Зала!I71</f>
        <v>3</v>
      </c>
      <c r="E42" s="18"/>
      <c r="F42" s="18"/>
    </row>
    <row r="43" spans="1:6">
      <c r="A43" s="7">
        <v>8</v>
      </c>
      <c r="B43" s="16" t="s">
        <v>19</v>
      </c>
      <c r="C43" s="7" t="s">
        <v>14</v>
      </c>
      <c r="D43" s="17">
        <f>[1]Зала!I74</f>
        <v>16.52</v>
      </c>
      <c r="E43" s="18"/>
      <c r="F43" s="18"/>
    </row>
    <row r="44" spans="1:6">
      <c r="A44" s="7">
        <v>9</v>
      </c>
      <c r="B44" s="16" t="s">
        <v>47</v>
      </c>
      <c r="C44" s="7" t="s">
        <v>14</v>
      </c>
      <c r="D44" s="17">
        <f>[1]Зала!I81</f>
        <v>495.28000000000003</v>
      </c>
      <c r="E44" s="18"/>
      <c r="F44" s="18"/>
    </row>
    <row r="45" spans="1:6">
      <c r="A45" s="7">
        <v>10</v>
      </c>
      <c r="B45" s="16" t="s">
        <v>48</v>
      </c>
      <c r="C45" s="7" t="s">
        <v>14</v>
      </c>
      <c r="D45" s="17">
        <f>[1]Зала!I86</f>
        <v>324.14</v>
      </c>
      <c r="E45" s="18"/>
      <c r="F45" s="18"/>
    </row>
    <row r="46" spans="1:6">
      <c r="A46" s="7">
        <v>11</v>
      </c>
      <c r="B46" s="16" t="s">
        <v>279</v>
      </c>
      <c r="C46" s="7" t="s">
        <v>14</v>
      </c>
      <c r="D46" s="17">
        <f>[1]Зала!I89</f>
        <v>171.14</v>
      </c>
      <c r="E46" s="18"/>
      <c r="F46" s="18"/>
    </row>
    <row r="47" spans="1:6" ht="28.5" customHeight="1">
      <c r="A47" s="7">
        <v>12</v>
      </c>
      <c r="B47" s="16" t="s">
        <v>49</v>
      </c>
      <c r="C47" s="7" t="s">
        <v>14</v>
      </c>
      <c r="D47" s="17">
        <f>[1]Зала!I99</f>
        <v>76.09</v>
      </c>
      <c r="E47" s="18"/>
      <c r="F47" s="18"/>
    </row>
    <row r="48" spans="1:6">
      <c r="A48" s="7">
        <v>13</v>
      </c>
      <c r="B48" s="16" t="s">
        <v>50</v>
      </c>
      <c r="C48" s="7" t="s">
        <v>18</v>
      </c>
      <c r="D48" s="17">
        <f>[1]Зала!I106</f>
        <v>79.400000000000006</v>
      </c>
      <c r="E48" s="18"/>
      <c r="F48" s="18"/>
    </row>
    <row r="49" spans="1:6">
      <c r="A49" s="7">
        <v>14</v>
      </c>
      <c r="B49" s="16" t="s">
        <v>51</v>
      </c>
      <c r="C49" s="7" t="s">
        <v>18</v>
      </c>
      <c r="D49" s="17">
        <f>[1]Зала!I109</f>
        <v>79.400000000000006</v>
      </c>
      <c r="E49" s="18"/>
      <c r="F49" s="18"/>
    </row>
    <row r="50" spans="1:6" ht="26.25" customHeight="1">
      <c r="A50" s="7">
        <v>15</v>
      </c>
      <c r="B50" s="16" t="s">
        <v>52</v>
      </c>
      <c r="C50" s="7" t="s">
        <v>14</v>
      </c>
      <c r="D50" s="17">
        <f>[1]Зала!I114</f>
        <v>197.03</v>
      </c>
      <c r="E50" s="20"/>
      <c r="F50" s="18"/>
    </row>
    <row r="51" spans="1:6" ht="25.5" customHeight="1">
      <c r="A51" s="7">
        <v>16</v>
      </c>
      <c r="B51" s="21" t="s">
        <v>53</v>
      </c>
      <c r="C51" s="7" t="s">
        <v>12</v>
      </c>
      <c r="D51" s="22">
        <f>[1]Зала!I119</f>
        <v>294</v>
      </c>
      <c r="E51" s="20"/>
      <c r="F51" s="18"/>
    </row>
    <row r="52" spans="1:6">
      <c r="A52" s="9"/>
      <c r="B52" s="23" t="s">
        <v>54</v>
      </c>
      <c r="C52" s="9"/>
      <c r="D52" s="24"/>
      <c r="E52" s="11"/>
      <c r="F52" s="11"/>
    </row>
    <row r="53" spans="1:6" s="30" customFormat="1">
      <c r="A53" s="27">
        <v>17</v>
      </c>
      <c r="B53" s="28" t="s">
        <v>55</v>
      </c>
      <c r="C53" s="27" t="s">
        <v>12</v>
      </c>
      <c r="D53" s="22">
        <f>[1]Зала!I124</f>
        <v>2</v>
      </c>
      <c r="E53" s="29"/>
      <c r="F53" s="18"/>
    </row>
    <row r="54" spans="1:6" ht="27.75" customHeight="1">
      <c r="A54" s="7">
        <v>18</v>
      </c>
      <c r="B54" s="16" t="s">
        <v>56</v>
      </c>
      <c r="C54" s="7" t="s">
        <v>12</v>
      </c>
      <c r="D54" s="17">
        <f>[1]Зала!I126</f>
        <v>2</v>
      </c>
      <c r="E54" s="31"/>
      <c r="F54" s="18"/>
    </row>
    <row r="55" spans="1:6" ht="27.75" customHeight="1">
      <c r="A55" s="27">
        <v>19</v>
      </c>
      <c r="B55" s="16" t="s">
        <v>57</v>
      </c>
      <c r="C55" s="7" t="s">
        <v>14</v>
      </c>
      <c r="D55" s="17">
        <f>[1]Зала!I128</f>
        <v>6.55</v>
      </c>
      <c r="E55" s="31"/>
      <c r="F55" s="18"/>
    </row>
    <row r="56" spans="1:6" ht="41.25" customHeight="1">
      <c r="A56" s="7">
        <v>20</v>
      </c>
      <c r="B56" s="16" t="s">
        <v>58</v>
      </c>
      <c r="C56" s="7" t="s">
        <v>34</v>
      </c>
      <c r="D56" s="17">
        <f>[1]Зала!I130</f>
        <v>1.5</v>
      </c>
      <c r="E56" s="31"/>
      <c r="F56" s="18"/>
    </row>
    <row r="57" spans="1:6" ht="28.5" customHeight="1">
      <c r="A57" s="27">
        <v>21</v>
      </c>
      <c r="B57" s="21" t="s">
        <v>59</v>
      </c>
      <c r="C57" s="27" t="s">
        <v>14</v>
      </c>
      <c r="D57" s="22">
        <v>121</v>
      </c>
      <c r="E57" s="31"/>
      <c r="F57" s="18"/>
    </row>
    <row r="58" spans="1:6" ht="42.75" customHeight="1">
      <c r="A58" s="7">
        <v>22</v>
      </c>
      <c r="B58" s="21" t="s">
        <v>60</v>
      </c>
      <c r="C58" s="27" t="s">
        <v>14</v>
      </c>
      <c r="D58" s="22">
        <f>[1]Зала!I134</f>
        <v>3</v>
      </c>
      <c r="E58" s="29"/>
      <c r="F58" s="18"/>
    </row>
    <row r="59" spans="1:6" ht="27.75" customHeight="1">
      <c r="A59" s="27">
        <v>23</v>
      </c>
      <c r="B59" s="21" t="s">
        <v>61</v>
      </c>
      <c r="C59" s="27" t="s">
        <v>14</v>
      </c>
      <c r="D59" s="22">
        <f>[1]Зала!I139</f>
        <v>6.5</v>
      </c>
      <c r="E59" s="29"/>
      <c r="F59" s="18"/>
    </row>
    <row r="60" spans="1:6">
      <c r="A60" s="7">
        <v>24</v>
      </c>
      <c r="B60" s="21" t="s">
        <v>62</v>
      </c>
      <c r="C60" s="27" t="s">
        <v>14</v>
      </c>
      <c r="D60" s="22">
        <v>119</v>
      </c>
      <c r="E60" s="31"/>
      <c r="F60" s="18"/>
    </row>
    <row r="61" spans="1:6">
      <c r="A61" s="27">
        <v>25</v>
      </c>
      <c r="B61" s="16" t="s">
        <v>51</v>
      </c>
      <c r="C61" s="7" t="s">
        <v>18</v>
      </c>
      <c r="D61" s="17">
        <f>[1]Зала!I144</f>
        <v>40</v>
      </c>
      <c r="E61" s="31"/>
      <c r="F61" s="18"/>
    </row>
    <row r="62" spans="1:6" ht="26.25" customHeight="1">
      <c r="A62" s="27">
        <v>26</v>
      </c>
      <c r="B62" s="16" t="s">
        <v>63</v>
      </c>
      <c r="C62" s="7" t="s">
        <v>14</v>
      </c>
      <c r="D62" s="17">
        <f>[1]Зала!I162</f>
        <v>165.67</v>
      </c>
      <c r="E62" s="31"/>
      <c r="F62" s="18"/>
    </row>
    <row r="63" spans="1:6" ht="28.5" customHeight="1">
      <c r="A63" s="7">
        <v>27</v>
      </c>
      <c r="B63" s="16" t="s">
        <v>64</v>
      </c>
      <c r="C63" s="7" t="s">
        <v>12</v>
      </c>
      <c r="D63" s="17">
        <f>[1]Зала!I164</f>
        <v>1</v>
      </c>
      <c r="E63" s="31"/>
      <c r="F63" s="18"/>
    </row>
    <row r="64" spans="1:6" ht="18" customHeight="1">
      <c r="A64" s="27">
        <v>28</v>
      </c>
      <c r="B64" s="16" t="s">
        <v>65</v>
      </c>
      <c r="C64" s="7" t="s">
        <v>14</v>
      </c>
      <c r="D64" s="17">
        <f>[1]Зала!I167</f>
        <v>4.68</v>
      </c>
      <c r="E64" s="31"/>
      <c r="F64" s="18"/>
    </row>
    <row r="65" spans="1:6" ht="27.75" customHeight="1">
      <c r="A65" s="7">
        <v>29</v>
      </c>
      <c r="B65" s="21" t="s">
        <v>17</v>
      </c>
      <c r="C65" s="7" t="s">
        <v>18</v>
      </c>
      <c r="D65" s="17">
        <f>[1]Зала!I174</f>
        <v>12.350000000000001</v>
      </c>
      <c r="E65" s="31"/>
      <c r="F65" s="18"/>
    </row>
    <row r="66" spans="1:6">
      <c r="A66" s="27">
        <v>30</v>
      </c>
      <c r="B66" s="16" t="s">
        <v>66</v>
      </c>
      <c r="C66" s="7" t="s">
        <v>14</v>
      </c>
      <c r="D66" s="17">
        <f>[1]Зала!I177</f>
        <v>20.3</v>
      </c>
      <c r="E66" s="31"/>
      <c r="F66" s="18"/>
    </row>
    <row r="67" spans="1:6">
      <c r="A67" s="7">
        <v>31</v>
      </c>
      <c r="B67" s="16" t="s">
        <v>20</v>
      </c>
      <c r="C67" s="27" t="s">
        <v>14</v>
      </c>
      <c r="D67" s="17">
        <f>[1]Зала!I183</f>
        <v>572.86</v>
      </c>
      <c r="E67" s="31"/>
      <c r="F67" s="18"/>
    </row>
    <row r="68" spans="1:6">
      <c r="A68" s="27">
        <v>32</v>
      </c>
      <c r="B68" s="16" t="s">
        <v>67</v>
      </c>
      <c r="C68" s="7" t="s">
        <v>14</v>
      </c>
      <c r="D68" s="17">
        <f>[1]Зала!I186</f>
        <v>572.86</v>
      </c>
      <c r="E68" s="31"/>
      <c r="F68" s="18"/>
    </row>
    <row r="69" spans="1:6" ht="29.25">
      <c r="A69" s="9"/>
      <c r="B69" s="23" t="s">
        <v>68</v>
      </c>
      <c r="C69" s="9"/>
      <c r="D69" s="24"/>
      <c r="E69" s="11"/>
      <c r="F69" s="11"/>
    </row>
    <row r="70" spans="1:6" ht="42.75" customHeight="1">
      <c r="A70" s="7">
        <v>33</v>
      </c>
      <c r="B70" s="16" t="s">
        <v>69</v>
      </c>
      <c r="C70" s="7" t="s">
        <v>34</v>
      </c>
      <c r="D70" s="17">
        <v>2.8</v>
      </c>
      <c r="E70" s="31"/>
      <c r="F70" s="18"/>
    </row>
    <row r="71" spans="1:6" ht="27" customHeight="1">
      <c r="A71" s="7">
        <v>34</v>
      </c>
      <c r="B71" s="21" t="s">
        <v>70</v>
      </c>
      <c r="C71" s="27" t="s">
        <v>14</v>
      </c>
      <c r="D71" s="22">
        <f>[1]Зала!I194</f>
        <v>28.1</v>
      </c>
      <c r="E71" s="18"/>
      <c r="F71" s="18"/>
    </row>
    <row r="72" spans="1:6">
      <c r="A72" s="7">
        <v>35</v>
      </c>
      <c r="B72" s="21" t="s">
        <v>71</v>
      </c>
      <c r="C72" s="27" t="s">
        <v>72</v>
      </c>
      <c r="D72" s="22">
        <v>180</v>
      </c>
      <c r="E72" s="18"/>
      <c r="F72" s="18"/>
    </row>
    <row r="73" spans="1:6">
      <c r="A73" s="7">
        <v>36</v>
      </c>
      <c r="B73" s="21" t="s">
        <v>73</v>
      </c>
      <c r="C73" s="27" t="s">
        <v>14</v>
      </c>
      <c r="D73" s="22">
        <v>28.1</v>
      </c>
      <c r="E73" s="18"/>
      <c r="F73" s="18"/>
    </row>
    <row r="74" spans="1:6" ht="25.5" customHeight="1">
      <c r="A74" s="7">
        <v>37</v>
      </c>
      <c r="B74" s="21" t="s">
        <v>74</v>
      </c>
      <c r="C74" s="27" t="s">
        <v>14</v>
      </c>
      <c r="D74" s="22">
        <v>25</v>
      </c>
      <c r="E74" s="18"/>
      <c r="F74" s="18"/>
    </row>
    <row r="75" spans="1:6">
      <c r="A75" s="7">
        <v>38</v>
      </c>
      <c r="B75" s="21" t="s">
        <v>75</v>
      </c>
      <c r="C75" s="27" t="s">
        <v>14</v>
      </c>
      <c r="D75" s="22">
        <f>[1]Зала!I213</f>
        <v>10.55</v>
      </c>
      <c r="E75" s="18"/>
      <c r="F75" s="18"/>
    </row>
    <row r="76" spans="1:6">
      <c r="A76" s="7">
        <v>39</v>
      </c>
      <c r="B76" s="21" t="s">
        <v>20</v>
      </c>
      <c r="C76" s="27" t="s">
        <v>14</v>
      </c>
      <c r="D76" s="22">
        <f>[1]Зала!I218</f>
        <v>131.56</v>
      </c>
      <c r="E76" s="18"/>
      <c r="F76" s="18"/>
    </row>
    <row r="77" spans="1:6">
      <c r="A77" s="7">
        <v>40</v>
      </c>
      <c r="B77" s="21" t="s">
        <v>67</v>
      </c>
      <c r="C77" s="27" t="s">
        <v>14</v>
      </c>
      <c r="D77" s="22">
        <f>[1]Зала!I221</f>
        <v>131.56</v>
      </c>
      <c r="E77" s="18"/>
      <c r="F77" s="18"/>
    </row>
    <row r="78" spans="1:6" ht="27.75" customHeight="1">
      <c r="A78" s="7">
        <v>41</v>
      </c>
      <c r="B78" s="21" t="s">
        <v>76</v>
      </c>
      <c r="C78" s="27" t="s">
        <v>14</v>
      </c>
      <c r="D78" s="22">
        <f>[1]Зала!I223</f>
        <v>28.1</v>
      </c>
      <c r="E78" s="18"/>
      <c r="F78" s="18"/>
    </row>
    <row r="79" spans="1:6" ht="26.25" customHeight="1">
      <c r="A79" s="7">
        <v>42</v>
      </c>
      <c r="B79" s="21" t="s">
        <v>77</v>
      </c>
      <c r="C79" s="27" t="s">
        <v>14</v>
      </c>
      <c r="D79" s="22">
        <f>[1]Зала!I225</f>
        <v>28.1</v>
      </c>
      <c r="E79" s="18"/>
      <c r="F79" s="18"/>
    </row>
    <row r="80" spans="1:6">
      <c r="A80" s="7">
        <v>43</v>
      </c>
      <c r="B80" s="21" t="s">
        <v>78</v>
      </c>
      <c r="C80" s="27" t="s">
        <v>18</v>
      </c>
      <c r="D80" s="22">
        <f>[1]Зала!I231</f>
        <v>4.4000000000000004</v>
      </c>
      <c r="E80" s="18"/>
      <c r="F80" s="18"/>
    </row>
    <row r="81" spans="1:6">
      <c r="A81" s="7">
        <v>44</v>
      </c>
      <c r="B81" s="21" t="s">
        <v>79</v>
      </c>
      <c r="C81" s="27" t="s">
        <v>18</v>
      </c>
      <c r="D81" s="22">
        <v>30.32</v>
      </c>
      <c r="E81" s="18"/>
      <c r="F81" s="18"/>
    </row>
    <row r="82" spans="1:6" ht="42" customHeight="1">
      <c r="A82" s="7">
        <v>45</v>
      </c>
      <c r="B82" s="21" t="s">
        <v>80</v>
      </c>
      <c r="C82" s="27" t="s">
        <v>14</v>
      </c>
      <c r="D82" s="22">
        <f>[2]Зала!I208</f>
        <v>10.199999999999999</v>
      </c>
      <c r="E82" s="18"/>
      <c r="F82" s="18"/>
    </row>
    <row r="83" spans="1:6">
      <c r="A83" s="9"/>
      <c r="B83" s="23" t="s">
        <v>81</v>
      </c>
      <c r="C83" s="9"/>
      <c r="D83" s="10"/>
      <c r="E83" s="11"/>
      <c r="F83" s="11"/>
    </row>
    <row r="84" spans="1:6" ht="29.25">
      <c r="A84" s="9"/>
      <c r="B84" s="23" t="s">
        <v>82</v>
      </c>
      <c r="C84" s="9"/>
      <c r="D84" s="24"/>
      <c r="E84" s="11"/>
      <c r="F84" s="11"/>
    </row>
    <row r="85" spans="1:6">
      <c r="A85" s="7">
        <v>1</v>
      </c>
      <c r="B85" s="16" t="s">
        <v>83</v>
      </c>
      <c r="C85" s="7" t="s">
        <v>14</v>
      </c>
      <c r="D85" s="17">
        <f>[1]Покрив!H23</f>
        <v>883.76</v>
      </c>
      <c r="E85" s="18"/>
      <c r="F85" s="18"/>
    </row>
    <row r="86" spans="1:6" ht="28.5" customHeight="1">
      <c r="A86" s="7">
        <v>2</v>
      </c>
      <c r="B86" s="16" t="s">
        <v>84</v>
      </c>
      <c r="C86" s="7" t="s">
        <v>18</v>
      </c>
      <c r="D86" s="17">
        <f>[1]Покрив!H31</f>
        <v>70.300000000000011</v>
      </c>
      <c r="E86" s="18"/>
      <c r="F86" s="18"/>
    </row>
    <row r="87" spans="1:6" ht="42.75" customHeight="1">
      <c r="A87" s="7">
        <v>3</v>
      </c>
      <c r="B87" s="16" t="s">
        <v>85</v>
      </c>
      <c r="C87" s="7" t="s">
        <v>34</v>
      </c>
      <c r="D87" s="17">
        <f>[1]Покрив!H34</f>
        <v>176.75</v>
      </c>
      <c r="E87" s="18"/>
      <c r="F87" s="18"/>
    </row>
    <row r="88" spans="1:6" s="30" customFormat="1">
      <c r="A88" s="27">
        <v>4</v>
      </c>
      <c r="B88" s="21" t="s">
        <v>86</v>
      </c>
      <c r="C88" s="27" t="s">
        <v>34</v>
      </c>
      <c r="D88" s="22">
        <f>[1]Покрив!H36</f>
        <v>10</v>
      </c>
      <c r="E88" s="20"/>
      <c r="F88" s="18"/>
    </row>
    <row r="89" spans="1:6" s="30" customFormat="1">
      <c r="A89" s="27">
        <v>5</v>
      </c>
      <c r="B89" s="21" t="s">
        <v>87</v>
      </c>
      <c r="C89" s="27" t="s">
        <v>34</v>
      </c>
      <c r="D89" s="22">
        <f>[1]Покрив!H42</f>
        <v>9.0399999999999991</v>
      </c>
      <c r="E89" s="20"/>
      <c r="F89" s="18"/>
    </row>
    <row r="90" spans="1:6" ht="27" customHeight="1">
      <c r="A90" s="27">
        <v>6</v>
      </c>
      <c r="B90" s="21" t="s">
        <v>88</v>
      </c>
      <c r="C90" s="27" t="s">
        <v>14</v>
      </c>
      <c r="D90" s="22">
        <f>[1]Покрив!H48</f>
        <v>31.616</v>
      </c>
      <c r="E90" s="20"/>
      <c r="F90" s="18"/>
    </row>
    <row r="91" spans="1:6" ht="30">
      <c r="A91" s="7">
        <v>7</v>
      </c>
      <c r="B91" s="16" t="s">
        <v>89</v>
      </c>
      <c r="C91" s="7" t="s">
        <v>34</v>
      </c>
      <c r="D91" s="17">
        <v>22.38</v>
      </c>
      <c r="E91" s="20"/>
      <c r="F91" s="18"/>
    </row>
    <row r="92" spans="1:6" ht="28.5" customHeight="1">
      <c r="A92" s="7">
        <v>8</v>
      </c>
      <c r="B92" s="16" t="s">
        <v>90</v>
      </c>
      <c r="C92" s="7" t="s">
        <v>14</v>
      </c>
      <c r="D92" s="17">
        <f>[1]Покрив!H56</f>
        <v>18.3</v>
      </c>
      <c r="E92" s="18"/>
      <c r="F92" s="18"/>
    </row>
    <row r="93" spans="1:6">
      <c r="A93" s="7">
        <v>9</v>
      </c>
      <c r="B93" s="16" t="s">
        <v>91</v>
      </c>
      <c r="C93" s="7" t="s">
        <v>14</v>
      </c>
      <c r="D93" s="17">
        <f>[1]Покрив!H59</f>
        <v>883.76</v>
      </c>
      <c r="E93" s="18"/>
      <c r="F93" s="18"/>
    </row>
    <row r="94" spans="1:6" ht="42" customHeight="1">
      <c r="A94" s="7">
        <v>10</v>
      </c>
      <c r="B94" s="32" t="s">
        <v>92</v>
      </c>
      <c r="C94" s="33" t="s">
        <v>14</v>
      </c>
      <c r="D94" s="8">
        <v>520</v>
      </c>
      <c r="E94" s="18"/>
      <c r="F94" s="18"/>
    </row>
    <row r="95" spans="1:6" ht="40.5" customHeight="1">
      <c r="A95" s="7">
        <v>11</v>
      </c>
      <c r="B95" s="32" t="s">
        <v>93</v>
      </c>
      <c r="C95" s="33" t="s">
        <v>14</v>
      </c>
      <c r="D95" s="8">
        <v>363.76</v>
      </c>
      <c r="E95" s="18"/>
      <c r="F95" s="18"/>
    </row>
    <row r="96" spans="1:6">
      <c r="A96" s="7">
        <v>12</v>
      </c>
      <c r="B96" s="21" t="s">
        <v>94</v>
      </c>
      <c r="C96" s="7" t="s">
        <v>18</v>
      </c>
      <c r="D96" s="17">
        <v>86.14</v>
      </c>
      <c r="E96" s="18"/>
      <c r="F96" s="18"/>
    </row>
    <row r="97" spans="1:6" ht="27.75" customHeight="1">
      <c r="A97" s="7">
        <v>13</v>
      </c>
      <c r="B97" s="32" t="s">
        <v>95</v>
      </c>
      <c r="C97" s="34" t="s">
        <v>14</v>
      </c>
      <c r="D97" s="17">
        <v>34</v>
      </c>
      <c r="E97" s="18"/>
      <c r="F97" s="18"/>
    </row>
    <row r="98" spans="1:6" ht="28.5" customHeight="1">
      <c r="A98" s="7">
        <v>14</v>
      </c>
      <c r="B98" s="32" t="s">
        <v>96</v>
      </c>
      <c r="C98" s="7" t="s">
        <v>14</v>
      </c>
      <c r="D98" s="17">
        <v>60</v>
      </c>
      <c r="E98" s="18"/>
      <c r="F98" s="18"/>
    </row>
    <row r="99" spans="1:6">
      <c r="A99" s="7">
        <v>15</v>
      </c>
      <c r="B99" s="16" t="s">
        <v>97</v>
      </c>
      <c r="C99" s="7" t="s">
        <v>18</v>
      </c>
      <c r="D99" s="17">
        <f>[1]Покрив!H80</f>
        <v>123.7</v>
      </c>
      <c r="E99" s="18"/>
      <c r="F99" s="18"/>
    </row>
    <row r="100" spans="1:6">
      <c r="A100" s="9"/>
      <c r="B100" s="23" t="s">
        <v>98</v>
      </c>
      <c r="C100" s="9"/>
      <c r="D100" s="24"/>
      <c r="E100" s="11"/>
      <c r="F100" s="11"/>
    </row>
    <row r="101" spans="1:6" ht="28.5" customHeight="1">
      <c r="A101" s="7">
        <v>1</v>
      </c>
      <c r="B101" s="16" t="s">
        <v>99</v>
      </c>
      <c r="C101" s="7" t="s">
        <v>34</v>
      </c>
      <c r="D101" s="17">
        <f>[1]Покрив!H101</f>
        <v>20.46</v>
      </c>
      <c r="E101" s="18"/>
      <c r="F101" s="18"/>
    </row>
    <row r="102" spans="1:6" ht="30">
      <c r="A102" s="7">
        <v>2</v>
      </c>
      <c r="B102" s="16" t="s">
        <v>100</v>
      </c>
      <c r="C102" s="7" t="s">
        <v>34</v>
      </c>
      <c r="D102" s="17">
        <v>2.4</v>
      </c>
      <c r="E102" s="18"/>
      <c r="F102" s="18"/>
    </row>
    <row r="103" spans="1:6">
      <c r="A103" s="7">
        <v>3</v>
      </c>
      <c r="B103" s="16" t="s">
        <v>91</v>
      </c>
      <c r="C103" s="7" t="s">
        <v>14</v>
      </c>
      <c r="D103" s="17">
        <f>[1]Покрив!H108</f>
        <v>49.18</v>
      </c>
      <c r="E103" s="18"/>
      <c r="F103" s="18"/>
    </row>
    <row r="104" spans="1:6" ht="44.25" customHeight="1">
      <c r="A104" s="7">
        <v>4</v>
      </c>
      <c r="B104" s="32" t="s">
        <v>93</v>
      </c>
      <c r="C104" s="7" t="s">
        <v>14</v>
      </c>
      <c r="D104" s="17">
        <f>[1]Покрив!H111</f>
        <v>49.18</v>
      </c>
      <c r="E104" s="18"/>
      <c r="F104" s="18"/>
    </row>
    <row r="105" spans="1:6">
      <c r="A105" s="7">
        <v>5</v>
      </c>
      <c r="B105" s="21" t="s">
        <v>94</v>
      </c>
      <c r="C105" s="7" t="s">
        <v>14</v>
      </c>
      <c r="D105" s="17">
        <f>[1]Покрив!H114</f>
        <v>49.18</v>
      </c>
      <c r="E105" s="18"/>
      <c r="F105" s="18"/>
    </row>
    <row r="106" spans="1:6" ht="30">
      <c r="A106" s="7">
        <v>6</v>
      </c>
      <c r="B106" s="32" t="s">
        <v>101</v>
      </c>
      <c r="C106" s="7" t="s">
        <v>14</v>
      </c>
      <c r="D106" s="17">
        <f>[1]Покрив!H125</f>
        <v>9.5</v>
      </c>
      <c r="E106" s="18"/>
      <c r="F106" s="18"/>
    </row>
    <row r="107" spans="1:6">
      <c r="A107" s="7">
        <v>7</v>
      </c>
      <c r="B107" s="16" t="s">
        <v>97</v>
      </c>
      <c r="C107" s="7" t="s">
        <v>18</v>
      </c>
      <c r="D107" s="17">
        <f>[1]Покрив!H127</f>
        <v>5.4</v>
      </c>
      <c r="E107" s="18"/>
      <c r="F107" s="18"/>
    </row>
    <row r="108" spans="1:6">
      <c r="A108" s="9"/>
      <c r="B108" s="23" t="s">
        <v>102</v>
      </c>
      <c r="C108" s="9"/>
      <c r="D108" s="24"/>
      <c r="E108" s="11"/>
      <c r="F108" s="11"/>
    </row>
    <row r="109" spans="1:6" ht="30" customHeight="1">
      <c r="A109" s="7">
        <v>1</v>
      </c>
      <c r="B109" s="16" t="s">
        <v>99</v>
      </c>
      <c r="C109" s="7" t="s">
        <v>34</v>
      </c>
      <c r="D109" s="17">
        <f>[1]Покрив!H141</f>
        <v>16.68</v>
      </c>
      <c r="E109" s="18"/>
      <c r="F109" s="18"/>
    </row>
    <row r="110" spans="1:6" ht="29.25" customHeight="1">
      <c r="A110" s="7">
        <v>2</v>
      </c>
      <c r="B110" s="16" t="s">
        <v>100</v>
      </c>
      <c r="C110" s="7" t="s">
        <v>34</v>
      </c>
      <c r="D110" s="17">
        <v>2.8</v>
      </c>
      <c r="E110" s="18"/>
      <c r="F110" s="18"/>
    </row>
    <row r="111" spans="1:6">
      <c r="A111" s="7">
        <v>3</v>
      </c>
      <c r="B111" s="16" t="s">
        <v>91</v>
      </c>
      <c r="C111" s="7" t="s">
        <v>14</v>
      </c>
      <c r="D111" s="17">
        <f>[1]Покрив!H148</f>
        <v>48.31</v>
      </c>
      <c r="E111" s="18"/>
      <c r="F111" s="18"/>
    </row>
    <row r="112" spans="1:6" ht="42.75" customHeight="1">
      <c r="A112" s="7">
        <v>4</v>
      </c>
      <c r="B112" s="32" t="s">
        <v>93</v>
      </c>
      <c r="C112" s="7" t="s">
        <v>14</v>
      </c>
      <c r="D112" s="17">
        <f>[1]Покрив!H151</f>
        <v>48.31</v>
      </c>
      <c r="E112" s="18"/>
      <c r="F112" s="18"/>
    </row>
    <row r="113" spans="1:6">
      <c r="A113" s="7">
        <v>5</v>
      </c>
      <c r="B113" s="21" t="s">
        <v>94</v>
      </c>
      <c r="C113" s="7" t="s">
        <v>14</v>
      </c>
      <c r="D113" s="17">
        <f>[1]Покрив!H154</f>
        <v>48.31</v>
      </c>
      <c r="E113" s="18"/>
      <c r="F113" s="18"/>
    </row>
    <row r="114" spans="1:6" ht="24.75" customHeight="1">
      <c r="A114" s="7">
        <v>6</v>
      </c>
      <c r="B114" s="32" t="s">
        <v>101</v>
      </c>
      <c r="C114" s="7" t="s">
        <v>14</v>
      </c>
      <c r="D114" s="17">
        <f>[1]Покрив!H157</f>
        <v>48.31</v>
      </c>
      <c r="E114" s="18"/>
      <c r="F114" s="18"/>
    </row>
    <row r="115" spans="1:6">
      <c r="A115" s="7">
        <v>7</v>
      </c>
      <c r="B115" s="21" t="s">
        <v>97</v>
      </c>
      <c r="C115" s="7" t="s">
        <v>18</v>
      </c>
      <c r="D115" s="17">
        <f>[1]Покрив!H169</f>
        <v>12.459999999999999</v>
      </c>
      <c r="E115" s="18"/>
      <c r="F115" s="18"/>
    </row>
    <row r="116" spans="1:6">
      <c r="A116" s="9"/>
      <c r="B116" s="23" t="s">
        <v>103</v>
      </c>
      <c r="C116" s="9"/>
      <c r="D116" s="10"/>
      <c r="E116" s="11"/>
      <c r="F116" s="11"/>
    </row>
    <row r="117" spans="1:6">
      <c r="A117" s="7">
        <v>1</v>
      </c>
      <c r="B117" s="16" t="s">
        <v>104</v>
      </c>
      <c r="C117" s="7" t="s">
        <v>34</v>
      </c>
      <c r="D117" s="17">
        <f>[1]Фасади!H13</f>
        <v>1.22</v>
      </c>
      <c r="E117" s="18"/>
      <c r="F117" s="18"/>
    </row>
    <row r="118" spans="1:6" ht="15.75" customHeight="1">
      <c r="A118" s="7">
        <v>2</v>
      </c>
      <c r="B118" s="16" t="s">
        <v>105</v>
      </c>
      <c r="C118" s="7" t="s">
        <v>34</v>
      </c>
      <c r="D118" s="17">
        <f>[1]Фасади!H19</f>
        <v>4.42</v>
      </c>
      <c r="E118" s="18"/>
      <c r="F118" s="18"/>
    </row>
    <row r="119" spans="1:6">
      <c r="A119" s="7">
        <v>3</v>
      </c>
      <c r="B119" s="16" t="s">
        <v>106</v>
      </c>
      <c r="C119" s="7" t="s">
        <v>18</v>
      </c>
      <c r="D119" s="17">
        <v>740</v>
      </c>
      <c r="E119" s="18"/>
      <c r="F119" s="18"/>
    </row>
    <row r="120" spans="1:6">
      <c r="A120" s="7">
        <v>4</v>
      </c>
      <c r="B120" s="16" t="s">
        <v>107</v>
      </c>
      <c r="C120" s="7" t="s">
        <v>18</v>
      </c>
      <c r="D120" s="17">
        <f>[1]Фасади!H40</f>
        <v>112</v>
      </c>
      <c r="E120" s="18"/>
      <c r="F120" s="18"/>
    </row>
    <row r="121" spans="1:6" ht="30">
      <c r="A121" s="7">
        <v>5</v>
      </c>
      <c r="B121" s="16" t="s">
        <v>108</v>
      </c>
      <c r="C121" s="7" t="s">
        <v>14</v>
      </c>
      <c r="D121" s="22">
        <v>55.47</v>
      </c>
      <c r="E121" s="18"/>
      <c r="F121" s="18"/>
    </row>
    <row r="122" spans="1:6" ht="28.5" customHeight="1">
      <c r="A122" s="7">
        <v>6</v>
      </c>
      <c r="B122" s="16" t="s">
        <v>109</v>
      </c>
      <c r="C122" s="7" t="s">
        <v>14</v>
      </c>
      <c r="D122" s="17">
        <f>[1]Фасади!H137</f>
        <v>99.52000000000001</v>
      </c>
      <c r="E122" s="18"/>
      <c r="F122" s="18"/>
    </row>
    <row r="123" spans="1:6" ht="27" customHeight="1">
      <c r="A123" s="7">
        <v>7</v>
      </c>
      <c r="B123" s="16" t="s">
        <v>110</v>
      </c>
      <c r="C123" s="7" t="s">
        <v>14</v>
      </c>
      <c r="D123" s="17">
        <f>[1]Фасади!H145</f>
        <v>82.71</v>
      </c>
      <c r="E123" s="18"/>
      <c r="F123" s="18"/>
    </row>
    <row r="124" spans="1:6" ht="25.5" customHeight="1">
      <c r="A124" s="7">
        <v>8</v>
      </c>
      <c r="B124" s="16" t="s">
        <v>111</v>
      </c>
      <c r="C124" s="7" t="s">
        <v>14</v>
      </c>
      <c r="D124" s="17">
        <f>[1]Фасади!H150</f>
        <v>7.59</v>
      </c>
      <c r="E124" s="18"/>
      <c r="F124" s="18"/>
    </row>
    <row r="125" spans="1:6" ht="28.5" customHeight="1">
      <c r="A125" s="7">
        <v>9</v>
      </c>
      <c r="B125" s="16" t="s">
        <v>112</v>
      </c>
      <c r="C125" s="7" t="s">
        <v>14</v>
      </c>
      <c r="D125" s="17">
        <f>[1]Фасади!H155</f>
        <v>6.16</v>
      </c>
      <c r="E125" s="18"/>
      <c r="F125" s="18"/>
    </row>
    <row r="126" spans="1:6" ht="27" customHeight="1">
      <c r="A126" s="7">
        <v>10</v>
      </c>
      <c r="B126" s="16" t="s">
        <v>112</v>
      </c>
      <c r="C126" s="7" t="s">
        <v>14</v>
      </c>
      <c r="D126" s="17">
        <f>[1]Фасади!H158</f>
        <v>3.06</v>
      </c>
      <c r="E126" s="18"/>
      <c r="F126" s="18"/>
    </row>
    <row r="127" spans="1:6" ht="26.25" customHeight="1">
      <c r="A127" s="7">
        <v>11</v>
      </c>
      <c r="B127" s="16" t="s">
        <v>113</v>
      </c>
      <c r="C127" s="7" t="s">
        <v>18</v>
      </c>
      <c r="D127" s="17">
        <f>[1]Фасади!H184</f>
        <v>58.050000000000004</v>
      </c>
      <c r="E127" s="18"/>
      <c r="F127" s="18"/>
    </row>
    <row r="128" spans="1:6" ht="26.25" customHeight="1">
      <c r="A128" s="7">
        <v>12</v>
      </c>
      <c r="B128" s="16" t="s">
        <v>114</v>
      </c>
      <c r="C128" s="7" t="s">
        <v>18</v>
      </c>
      <c r="D128" s="17">
        <f>[1]Фасади!H210</f>
        <v>58.050000000000004</v>
      </c>
      <c r="E128" s="18"/>
      <c r="F128" s="18"/>
    </row>
    <row r="129" spans="1:6" ht="27" customHeight="1">
      <c r="A129" s="7">
        <v>13</v>
      </c>
      <c r="B129" s="16" t="s">
        <v>115</v>
      </c>
      <c r="C129" s="7" t="s">
        <v>34</v>
      </c>
      <c r="D129" s="17">
        <f>[1]Фасади!H212</f>
        <v>0.64499999999999991</v>
      </c>
      <c r="E129" s="18"/>
      <c r="F129" s="18"/>
    </row>
    <row r="130" spans="1:6">
      <c r="A130" s="7">
        <v>14</v>
      </c>
      <c r="B130" s="16" t="s">
        <v>116</v>
      </c>
      <c r="C130" s="7" t="s">
        <v>14</v>
      </c>
      <c r="D130" s="17">
        <v>105</v>
      </c>
      <c r="E130" s="18"/>
      <c r="F130" s="18"/>
    </row>
    <row r="131" spans="1:6">
      <c r="A131" s="7">
        <v>15</v>
      </c>
      <c r="B131" s="16" t="s">
        <v>117</v>
      </c>
      <c r="C131" s="7" t="s">
        <v>14</v>
      </c>
      <c r="D131" s="17">
        <v>230</v>
      </c>
      <c r="E131" s="18"/>
      <c r="F131" s="18"/>
    </row>
    <row r="132" spans="1:6" ht="27" customHeight="1">
      <c r="A132" s="7">
        <v>16</v>
      </c>
      <c r="B132" s="16" t="s">
        <v>118</v>
      </c>
      <c r="C132" s="7" t="s">
        <v>14</v>
      </c>
      <c r="D132" s="17">
        <f>[1]Фасади!H221</f>
        <v>1109.4299999999996</v>
      </c>
      <c r="E132" s="18"/>
      <c r="F132" s="18"/>
    </row>
    <row r="133" spans="1:6">
      <c r="A133" s="7">
        <v>17</v>
      </c>
      <c r="B133" s="16" t="s">
        <v>119</v>
      </c>
      <c r="C133" s="7" t="s">
        <v>14</v>
      </c>
      <c r="D133" s="17">
        <f>[1]Фасади!H237</f>
        <v>119.39999999999999</v>
      </c>
      <c r="E133" s="18"/>
      <c r="F133" s="18"/>
    </row>
    <row r="134" spans="1:6">
      <c r="A134" s="7">
        <v>18</v>
      </c>
      <c r="B134" s="16" t="s">
        <v>120</v>
      </c>
      <c r="C134" s="7" t="s">
        <v>14</v>
      </c>
      <c r="D134" s="17">
        <f>[1]Фасади!H241</f>
        <v>119.39999999999999</v>
      </c>
      <c r="E134" s="18"/>
      <c r="F134" s="18"/>
    </row>
    <row r="135" spans="1:6" s="3" customFormat="1" ht="40.5" customHeight="1">
      <c r="A135" s="16">
        <v>19</v>
      </c>
      <c r="B135" s="35" t="s">
        <v>121</v>
      </c>
      <c r="C135" s="36" t="s">
        <v>122</v>
      </c>
      <c r="D135" s="37">
        <v>161</v>
      </c>
      <c r="E135" s="38"/>
      <c r="F135" s="18"/>
    </row>
    <row r="136" spans="1:6" ht="26.25" customHeight="1">
      <c r="A136" s="7">
        <v>20</v>
      </c>
      <c r="B136" s="16" t="s">
        <v>123</v>
      </c>
      <c r="C136" s="33" t="s">
        <v>124</v>
      </c>
      <c r="D136" s="39">
        <v>15</v>
      </c>
      <c r="E136" s="18"/>
      <c r="F136" s="18"/>
    </row>
    <row r="137" spans="1:6" ht="27.75" customHeight="1">
      <c r="A137" s="7">
        <v>21</v>
      </c>
      <c r="B137" s="72" t="s">
        <v>125</v>
      </c>
      <c r="C137" s="40" t="s">
        <v>124</v>
      </c>
      <c r="D137" s="41">
        <v>1</v>
      </c>
      <c r="E137" s="18"/>
      <c r="F137" s="18"/>
    </row>
    <row r="138" spans="1:6" s="3" customFormat="1" ht="27" customHeight="1">
      <c r="A138" s="16">
        <v>22</v>
      </c>
      <c r="B138" s="16" t="s">
        <v>126</v>
      </c>
      <c r="C138" s="42" t="s">
        <v>122</v>
      </c>
      <c r="D138" s="43">
        <v>112</v>
      </c>
      <c r="E138" s="38"/>
      <c r="F138" s="38"/>
    </row>
    <row r="139" spans="1:6" s="3" customFormat="1" ht="30">
      <c r="A139" s="16">
        <v>23</v>
      </c>
      <c r="B139" s="16" t="s">
        <v>127</v>
      </c>
      <c r="C139" s="42" t="s">
        <v>122</v>
      </c>
      <c r="D139" s="43">
        <v>4.6500000000000004</v>
      </c>
      <c r="E139" s="38"/>
      <c r="F139" s="38"/>
    </row>
    <row r="140" spans="1:6">
      <c r="A140" s="7">
        <v>24</v>
      </c>
      <c r="B140" s="16" t="s">
        <v>128</v>
      </c>
      <c r="C140" s="33" t="s">
        <v>122</v>
      </c>
      <c r="D140" s="39">
        <v>2</v>
      </c>
      <c r="E140" s="18"/>
      <c r="F140" s="18"/>
    </row>
    <row r="141" spans="1:6">
      <c r="A141" s="7">
        <v>25</v>
      </c>
      <c r="B141" s="16" t="s">
        <v>129</v>
      </c>
      <c r="C141" s="33" t="s">
        <v>124</v>
      </c>
      <c r="D141" s="39">
        <v>1</v>
      </c>
      <c r="E141" s="18"/>
      <c r="F141" s="18"/>
    </row>
    <row r="142" spans="1:6" ht="27.75" customHeight="1">
      <c r="A142" s="7">
        <v>26</v>
      </c>
      <c r="B142" s="16" t="s">
        <v>130</v>
      </c>
      <c r="C142" s="7" t="s">
        <v>34</v>
      </c>
      <c r="D142" s="17">
        <v>171</v>
      </c>
      <c r="E142" s="20"/>
      <c r="F142" s="18"/>
    </row>
    <row r="143" spans="1:6">
      <c r="A143" s="9"/>
      <c r="B143" s="23" t="s">
        <v>131</v>
      </c>
      <c r="C143" s="9"/>
      <c r="D143" s="10"/>
      <c r="E143" s="11"/>
      <c r="F143" s="11"/>
    </row>
    <row r="144" spans="1:6">
      <c r="A144" s="9"/>
      <c r="B144" s="23" t="s">
        <v>132</v>
      </c>
      <c r="C144" s="9"/>
      <c r="D144" s="10"/>
      <c r="E144" s="11"/>
      <c r="F144" s="11"/>
    </row>
    <row r="145" spans="1:6" ht="28.5" customHeight="1">
      <c r="A145" s="7">
        <v>1</v>
      </c>
      <c r="B145" s="16" t="s">
        <v>133</v>
      </c>
      <c r="C145" s="7" t="s">
        <v>14</v>
      </c>
      <c r="D145" s="17">
        <f>'[1]Външни площадкови'!I69</f>
        <v>3.7370000000000005</v>
      </c>
      <c r="E145" s="18"/>
      <c r="F145" s="18"/>
    </row>
    <row r="146" spans="1:6">
      <c r="A146" s="7">
        <v>2</v>
      </c>
      <c r="B146" s="16" t="s">
        <v>134</v>
      </c>
      <c r="C146" s="7" t="s">
        <v>14</v>
      </c>
      <c r="D146" s="17">
        <f>'[1]Външни площадкови'!I75</f>
        <v>12.22</v>
      </c>
      <c r="E146" s="18"/>
      <c r="F146" s="18"/>
    </row>
    <row r="147" spans="1:6">
      <c r="A147" s="7">
        <v>3</v>
      </c>
      <c r="B147" s="16" t="s">
        <v>135</v>
      </c>
      <c r="C147" s="7" t="s">
        <v>34</v>
      </c>
      <c r="D147" s="17">
        <f>'[1]Външни площадкови'!I82</f>
        <v>1.5900000000000003</v>
      </c>
      <c r="E147" s="18"/>
      <c r="F147" s="18"/>
    </row>
    <row r="148" spans="1:6" ht="40.5" customHeight="1">
      <c r="A148" s="7">
        <v>4</v>
      </c>
      <c r="B148" s="16" t="s">
        <v>136</v>
      </c>
      <c r="C148" s="7" t="s">
        <v>14</v>
      </c>
      <c r="D148" s="17">
        <v>61.37</v>
      </c>
      <c r="E148" s="18"/>
      <c r="F148" s="18"/>
    </row>
    <row r="149" spans="1:6">
      <c r="A149" s="7">
        <v>5</v>
      </c>
      <c r="B149" s="16" t="s">
        <v>137</v>
      </c>
      <c r="C149" s="7" t="s">
        <v>18</v>
      </c>
      <c r="D149" s="17">
        <f>'[1]Външни площадкови'!I97</f>
        <v>71.849999999999994</v>
      </c>
      <c r="E149" s="7"/>
      <c r="F149" s="18"/>
    </row>
    <row r="150" spans="1:6" ht="288.75" customHeight="1">
      <c r="A150" s="7">
        <v>6</v>
      </c>
      <c r="B150" s="129" t="s">
        <v>293</v>
      </c>
      <c r="C150" s="7" t="s">
        <v>12</v>
      </c>
      <c r="D150" s="17">
        <v>1</v>
      </c>
      <c r="E150" s="7"/>
      <c r="F150" s="18"/>
    </row>
    <row r="151" spans="1:6">
      <c r="A151" s="9"/>
      <c r="B151" s="23" t="s">
        <v>138</v>
      </c>
      <c r="C151" s="9"/>
      <c r="D151" s="10"/>
      <c r="E151" s="11"/>
      <c r="F151" s="11"/>
    </row>
    <row r="152" spans="1:6">
      <c r="A152" s="7">
        <v>7</v>
      </c>
      <c r="B152" s="16" t="s">
        <v>139</v>
      </c>
      <c r="C152" s="7" t="s">
        <v>34</v>
      </c>
      <c r="D152" s="17">
        <v>11.6</v>
      </c>
      <c r="E152" s="18"/>
      <c r="F152" s="18"/>
    </row>
    <row r="153" spans="1:6" ht="28.5" customHeight="1">
      <c r="A153" s="7">
        <v>8</v>
      </c>
      <c r="B153" s="16" t="s">
        <v>140</v>
      </c>
      <c r="C153" s="7" t="s">
        <v>34</v>
      </c>
      <c r="D153" s="17">
        <v>8.7200000000000006</v>
      </c>
      <c r="E153" s="18"/>
      <c r="F153" s="18"/>
    </row>
    <row r="154" spans="1:6" ht="27.75" customHeight="1">
      <c r="A154" s="7">
        <v>9</v>
      </c>
      <c r="B154" s="16" t="s">
        <v>141</v>
      </c>
      <c r="C154" s="7" t="s">
        <v>14</v>
      </c>
      <c r="D154" s="17">
        <v>163</v>
      </c>
      <c r="E154" s="18"/>
      <c r="F154" s="18"/>
    </row>
    <row r="155" spans="1:6">
      <c r="A155" s="7">
        <v>10</v>
      </c>
      <c r="B155" s="16" t="s">
        <v>142</v>
      </c>
      <c r="C155" s="7" t="s">
        <v>14</v>
      </c>
      <c r="D155" s="17">
        <v>156</v>
      </c>
      <c r="E155" s="18"/>
      <c r="F155" s="18"/>
    </row>
    <row r="156" spans="1:6">
      <c r="A156" s="7">
        <v>11</v>
      </c>
      <c r="B156" s="16" t="s">
        <v>143</v>
      </c>
      <c r="C156" s="7" t="s">
        <v>18</v>
      </c>
      <c r="D156" s="17">
        <f>'[1]Външни площадкови'!I167</f>
        <v>18.7</v>
      </c>
      <c r="E156" s="18"/>
      <c r="F156" s="18"/>
    </row>
    <row r="157" spans="1:6">
      <c r="A157" s="9"/>
      <c r="B157" s="23" t="s">
        <v>144</v>
      </c>
      <c r="C157" s="9"/>
      <c r="D157" s="10"/>
      <c r="E157" s="11"/>
      <c r="F157" s="11"/>
    </row>
    <row r="158" spans="1:6" ht="25.5" customHeight="1">
      <c r="A158" s="7">
        <v>12</v>
      </c>
      <c r="B158" s="16" t="s">
        <v>145</v>
      </c>
      <c r="C158" s="7" t="s">
        <v>14</v>
      </c>
      <c r="D158" s="17">
        <f>'[1]Външни площадкови'!I173</f>
        <v>17.059999999999999</v>
      </c>
      <c r="E158" s="18"/>
      <c r="F158" s="18"/>
    </row>
    <row r="159" spans="1:6" ht="42" customHeight="1">
      <c r="A159" s="7">
        <v>13</v>
      </c>
      <c r="B159" s="16" t="s">
        <v>136</v>
      </c>
      <c r="C159" s="7" t="s">
        <v>14</v>
      </c>
      <c r="D159" s="17">
        <f>'[1]Външни площадкови'!I184</f>
        <v>7.56</v>
      </c>
      <c r="E159" s="18"/>
      <c r="F159" s="18"/>
    </row>
    <row r="160" spans="1:6">
      <c r="A160" s="7">
        <v>14</v>
      </c>
      <c r="B160" s="21" t="s">
        <v>73</v>
      </c>
      <c r="C160" s="27" t="s">
        <v>14</v>
      </c>
      <c r="D160" s="22">
        <v>7.56</v>
      </c>
      <c r="E160" s="18"/>
      <c r="F160" s="18"/>
    </row>
    <row r="161" spans="1:6" ht="27" customHeight="1">
      <c r="A161" s="7">
        <v>15</v>
      </c>
      <c r="B161" s="16" t="s">
        <v>146</v>
      </c>
      <c r="C161" s="7" t="s">
        <v>18</v>
      </c>
      <c r="D161" s="17">
        <v>5</v>
      </c>
      <c r="E161" s="18"/>
      <c r="F161" s="18"/>
    </row>
    <row r="162" spans="1:6">
      <c r="A162" s="9"/>
      <c r="B162" s="73" t="s">
        <v>147</v>
      </c>
      <c r="C162" s="9"/>
      <c r="D162" s="10"/>
      <c r="E162" s="11"/>
      <c r="F162" s="11"/>
    </row>
    <row r="163" spans="1:6" s="114" customFormat="1">
      <c r="A163" s="121">
        <v>1</v>
      </c>
      <c r="B163" s="121" t="s">
        <v>148</v>
      </c>
      <c r="C163" s="121" t="s">
        <v>34</v>
      </c>
      <c r="D163" s="137">
        <v>10</v>
      </c>
      <c r="E163" s="124"/>
      <c r="F163" s="131"/>
    </row>
    <row r="164" spans="1:6" s="114" customFormat="1">
      <c r="A164" s="121">
        <v>2</v>
      </c>
      <c r="B164" s="121" t="s">
        <v>149</v>
      </c>
      <c r="C164" s="121" t="s">
        <v>34</v>
      </c>
      <c r="D164" s="137">
        <v>2</v>
      </c>
      <c r="E164" s="124"/>
      <c r="F164" s="131"/>
    </row>
    <row r="165" spans="1:6" s="114" customFormat="1">
      <c r="A165" s="121">
        <v>3</v>
      </c>
      <c r="B165" s="121" t="s">
        <v>150</v>
      </c>
      <c r="C165" s="121" t="s">
        <v>34</v>
      </c>
      <c r="D165" s="137">
        <v>48</v>
      </c>
      <c r="E165" s="124"/>
      <c r="F165" s="131"/>
    </row>
    <row r="166" spans="1:6" s="114" customFormat="1">
      <c r="A166" s="121">
        <v>4</v>
      </c>
      <c r="B166" s="121" t="s">
        <v>151</v>
      </c>
      <c r="C166" s="121" t="s">
        <v>14</v>
      </c>
      <c r="D166" s="137">
        <v>82</v>
      </c>
      <c r="E166" s="124"/>
      <c r="F166" s="131"/>
    </row>
    <row r="167" spans="1:6" s="114" customFormat="1">
      <c r="A167" s="121">
        <v>6</v>
      </c>
      <c r="B167" s="121" t="s">
        <v>152</v>
      </c>
      <c r="C167" s="121" t="s">
        <v>14</v>
      </c>
      <c r="D167" s="137">
        <v>9</v>
      </c>
      <c r="E167" s="124"/>
      <c r="F167" s="131"/>
    </row>
    <row r="168" spans="1:6" s="114" customFormat="1">
      <c r="A168" s="121">
        <v>7</v>
      </c>
      <c r="B168" s="121" t="s">
        <v>153</v>
      </c>
      <c r="C168" s="121" t="s">
        <v>34</v>
      </c>
      <c r="D168" s="137">
        <v>12</v>
      </c>
      <c r="E168" s="124"/>
      <c r="F168" s="131"/>
    </row>
    <row r="169" spans="1:6" s="114" customFormat="1">
      <c r="A169" s="121">
        <v>8</v>
      </c>
      <c r="B169" s="121" t="s">
        <v>154</v>
      </c>
      <c r="C169" s="121" t="s">
        <v>72</v>
      </c>
      <c r="D169" s="137">
        <v>433</v>
      </c>
      <c r="E169" s="124"/>
      <c r="F169" s="131"/>
    </row>
    <row r="170" spans="1:6" s="114" customFormat="1">
      <c r="A170" s="121">
        <v>9</v>
      </c>
      <c r="B170" s="121" t="s">
        <v>155</v>
      </c>
      <c r="C170" s="121" t="s">
        <v>72</v>
      </c>
      <c r="D170" s="137">
        <v>334</v>
      </c>
      <c r="E170" s="124"/>
      <c r="F170" s="131"/>
    </row>
    <row r="171" spans="1:6">
      <c r="A171" s="9"/>
      <c r="B171" s="73" t="s">
        <v>156</v>
      </c>
      <c r="C171" s="9"/>
      <c r="D171" s="10"/>
      <c r="E171" s="11"/>
      <c r="F171" s="11"/>
    </row>
    <row r="172" spans="1:6">
      <c r="A172" s="44"/>
      <c r="B172" s="74" t="s">
        <v>157</v>
      </c>
      <c r="C172" s="44"/>
      <c r="D172" s="45"/>
      <c r="E172" s="15"/>
      <c r="F172" s="15"/>
    </row>
    <row r="173" spans="1:6" ht="27.75" customHeight="1">
      <c r="A173" s="46">
        <v>1</v>
      </c>
      <c r="B173" s="69" t="s">
        <v>158</v>
      </c>
      <c r="C173" s="47" t="s">
        <v>14</v>
      </c>
      <c r="D173" s="48">
        <v>5</v>
      </c>
      <c r="E173" s="7"/>
      <c r="F173" s="18"/>
    </row>
    <row r="174" spans="1:6" ht="29.25" customHeight="1">
      <c r="A174" s="46">
        <v>2</v>
      </c>
      <c r="B174" s="69" t="s">
        <v>159</v>
      </c>
      <c r="C174" s="47" t="s">
        <v>160</v>
      </c>
      <c r="D174" s="48">
        <v>28</v>
      </c>
      <c r="E174" s="7"/>
      <c r="F174" s="18"/>
    </row>
    <row r="175" spans="1:6" ht="27" customHeight="1">
      <c r="A175" s="49">
        <v>3</v>
      </c>
      <c r="B175" s="16" t="s">
        <v>161</v>
      </c>
      <c r="C175" s="33" t="s">
        <v>122</v>
      </c>
      <c r="D175" s="50">
        <v>31</v>
      </c>
      <c r="E175" s="18"/>
      <c r="F175" s="18"/>
    </row>
    <row r="176" spans="1:6">
      <c r="A176" s="46">
        <v>4</v>
      </c>
      <c r="B176" s="16" t="s">
        <v>162</v>
      </c>
      <c r="C176" s="51" t="s">
        <v>160</v>
      </c>
      <c r="D176" s="50">
        <v>9</v>
      </c>
      <c r="E176" s="7"/>
      <c r="F176" s="18"/>
    </row>
    <row r="177" spans="1:6" s="3" customFormat="1" ht="27.75" customHeight="1">
      <c r="A177" s="52">
        <v>5</v>
      </c>
      <c r="B177" s="16" t="s">
        <v>163</v>
      </c>
      <c r="C177" s="53" t="s">
        <v>160</v>
      </c>
      <c r="D177" s="54">
        <v>19</v>
      </c>
      <c r="E177" s="16"/>
      <c r="F177" s="38"/>
    </row>
    <row r="178" spans="1:6" ht="26.25" customHeight="1">
      <c r="A178" s="49">
        <v>6</v>
      </c>
      <c r="B178" s="16" t="s">
        <v>164</v>
      </c>
      <c r="C178" s="33" t="s">
        <v>124</v>
      </c>
      <c r="D178" s="50">
        <v>1</v>
      </c>
      <c r="E178" s="7"/>
      <c r="F178" s="18"/>
    </row>
    <row r="179" spans="1:6">
      <c r="A179" s="46">
        <v>7</v>
      </c>
      <c r="B179" s="16" t="s">
        <v>165</v>
      </c>
      <c r="C179" s="33" t="s">
        <v>124</v>
      </c>
      <c r="D179" s="50">
        <v>4</v>
      </c>
      <c r="E179" s="7"/>
      <c r="F179" s="18"/>
    </row>
    <row r="180" spans="1:6">
      <c r="A180" s="46">
        <v>8</v>
      </c>
      <c r="B180" s="21" t="s">
        <v>166</v>
      </c>
      <c r="C180" s="36" t="s">
        <v>124</v>
      </c>
      <c r="D180" s="55">
        <v>5</v>
      </c>
      <c r="E180" s="7"/>
      <c r="F180" s="18"/>
    </row>
    <row r="181" spans="1:6" ht="27.75" customHeight="1">
      <c r="A181" s="49">
        <v>9</v>
      </c>
      <c r="B181" s="21" t="s">
        <v>167</v>
      </c>
      <c r="C181" s="36" t="s">
        <v>124</v>
      </c>
      <c r="D181" s="55">
        <v>1</v>
      </c>
      <c r="E181" s="7"/>
      <c r="F181" s="18"/>
    </row>
    <row r="182" spans="1:6" ht="27" customHeight="1">
      <c r="A182" s="46">
        <v>10</v>
      </c>
      <c r="B182" s="21" t="s">
        <v>168</v>
      </c>
      <c r="C182" s="36" t="s">
        <v>124</v>
      </c>
      <c r="D182" s="55">
        <v>1</v>
      </c>
      <c r="E182" s="7"/>
      <c r="F182" s="18"/>
    </row>
    <row r="183" spans="1:6">
      <c r="A183" s="46">
        <v>11</v>
      </c>
      <c r="B183" s="21" t="s">
        <v>169</v>
      </c>
      <c r="C183" s="36" t="s">
        <v>124</v>
      </c>
      <c r="D183" s="55">
        <v>1</v>
      </c>
      <c r="E183" s="7"/>
      <c r="F183" s="18"/>
    </row>
    <row r="184" spans="1:6">
      <c r="A184" s="49">
        <v>12</v>
      </c>
      <c r="B184" s="21" t="s">
        <v>170</v>
      </c>
      <c r="C184" s="36" t="s">
        <v>124</v>
      </c>
      <c r="D184" s="55">
        <v>1</v>
      </c>
      <c r="E184" s="7"/>
      <c r="F184" s="18"/>
    </row>
    <row r="185" spans="1:6">
      <c r="A185" s="46">
        <v>13</v>
      </c>
      <c r="B185" s="21" t="s">
        <v>171</v>
      </c>
      <c r="C185" s="36" t="s">
        <v>124</v>
      </c>
      <c r="D185" s="55">
        <v>1</v>
      </c>
      <c r="E185" s="7"/>
      <c r="F185" s="18"/>
    </row>
    <row r="186" spans="1:6">
      <c r="A186" s="46">
        <v>14</v>
      </c>
      <c r="B186" s="21" t="s">
        <v>172</v>
      </c>
      <c r="C186" s="36" t="s">
        <v>124</v>
      </c>
      <c r="D186" s="55">
        <v>1</v>
      </c>
      <c r="E186" s="7"/>
      <c r="F186" s="18"/>
    </row>
    <row r="187" spans="1:6" ht="27.75" customHeight="1">
      <c r="A187" s="49">
        <v>15</v>
      </c>
      <c r="B187" s="21" t="s">
        <v>173</v>
      </c>
      <c r="C187" s="36" t="s">
        <v>124</v>
      </c>
      <c r="D187" s="55">
        <v>1</v>
      </c>
      <c r="E187" s="7"/>
      <c r="F187" s="18"/>
    </row>
    <row r="188" spans="1:6" s="3" customFormat="1" ht="42.75" customHeight="1">
      <c r="A188" s="52">
        <v>16</v>
      </c>
      <c r="B188" s="21" t="s">
        <v>174</v>
      </c>
      <c r="C188" s="56" t="s">
        <v>124</v>
      </c>
      <c r="D188" s="57">
        <v>1</v>
      </c>
      <c r="E188" s="16"/>
      <c r="F188" s="38"/>
    </row>
    <row r="189" spans="1:6" ht="28.5" customHeight="1">
      <c r="A189" s="46">
        <v>17</v>
      </c>
      <c r="B189" s="21" t="s">
        <v>175</v>
      </c>
      <c r="C189" s="47" t="s">
        <v>14</v>
      </c>
      <c r="D189" s="48">
        <v>5</v>
      </c>
      <c r="E189" s="7"/>
      <c r="F189" s="18"/>
    </row>
    <row r="190" spans="1:6">
      <c r="A190" s="49">
        <v>19</v>
      </c>
      <c r="B190" s="16" t="s">
        <v>176</v>
      </c>
      <c r="C190" s="33" t="s">
        <v>122</v>
      </c>
      <c r="D190" s="50">
        <v>31</v>
      </c>
      <c r="E190" s="7"/>
      <c r="F190" s="18"/>
    </row>
    <row r="191" spans="1:6" ht="27" customHeight="1">
      <c r="A191" s="46">
        <v>20</v>
      </c>
      <c r="B191" s="16" t="s">
        <v>177</v>
      </c>
      <c r="C191" s="33" t="s">
        <v>122</v>
      </c>
      <c r="D191" s="50">
        <v>31</v>
      </c>
      <c r="E191" s="7"/>
      <c r="F191" s="18"/>
    </row>
    <row r="192" spans="1:6">
      <c r="A192" s="58"/>
      <c r="B192" s="59" t="s">
        <v>178</v>
      </c>
      <c r="C192" s="11"/>
      <c r="D192" s="60"/>
      <c r="E192" s="11"/>
      <c r="F192" s="11"/>
    </row>
    <row r="193" spans="1:6" ht="28.5" customHeight="1">
      <c r="A193" s="36">
        <v>1</v>
      </c>
      <c r="B193" s="16" t="s">
        <v>179</v>
      </c>
      <c r="C193" s="61" t="s">
        <v>180</v>
      </c>
      <c r="D193" s="62">
        <v>35</v>
      </c>
      <c r="E193" s="63"/>
      <c r="F193" s="18"/>
    </row>
    <row r="194" spans="1:6" ht="26.25" customHeight="1">
      <c r="A194" s="36">
        <v>2</v>
      </c>
      <c r="B194" s="16" t="s">
        <v>181</v>
      </c>
      <c r="C194" s="61" t="s">
        <v>180</v>
      </c>
      <c r="D194" s="62">
        <v>23</v>
      </c>
      <c r="E194" s="63"/>
      <c r="F194" s="18"/>
    </row>
    <row r="195" spans="1:6" ht="27" customHeight="1">
      <c r="A195" s="36">
        <v>3</v>
      </c>
      <c r="B195" s="16" t="s">
        <v>182</v>
      </c>
      <c r="C195" s="61" t="s">
        <v>180</v>
      </c>
      <c r="D195" s="62">
        <v>49</v>
      </c>
      <c r="E195" s="63"/>
      <c r="F195" s="18"/>
    </row>
    <row r="196" spans="1:6" ht="27.75" customHeight="1">
      <c r="A196" s="36">
        <v>4</v>
      </c>
      <c r="B196" s="16" t="s">
        <v>183</v>
      </c>
      <c r="C196" s="61" t="s">
        <v>180</v>
      </c>
      <c r="D196" s="62">
        <v>22</v>
      </c>
      <c r="E196" s="63"/>
      <c r="F196" s="18"/>
    </row>
    <row r="197" spans="1:6" ht="26.25" customHeight="1">
      <c r="A197" s="36">
        <v>5</v>
      </c>
      <c r="B197" s="16" t="s">
        <v>184</v>
      </c>
      <c r="C197" s="61" t="s">
        <v>180</v>
      </c>
      <c r="D197" s="62">
        <v>31</v>
      </c>
      <c r="E197" s="63"/>
      <c r="F197" s="18"/>
    </row>
    <row r="198" spans="1:6" ht="28.5" customHeight="1">
      <c r="A198" s="36">
        <v>6</v>
      </c>
      <c r="B198" s="16" t="s">
        <v>185</v>
      </c>
      <c r="C198" s="61" t="s">
        <v>180</v>
      </c>
      <c r="D198" s="62">
        <v>20</v>
      </c>
      <c r="E198" s="63"/>
      <c r="F198" s="18"/>
    </row>
    <row r="199" spans="1:6" ht="27.75" customHeight="1">
      <c r="A199" s="36">
        <v>7</v>
      </c>
      <c r="B199" s="16" t="s">
        <v>186</v>
      </c>
      <c r="C199" s="61" t="s">
        <v>180</v>
      </c>
      <c r="D199" s="62">
        <v>73</v>
      </c>
      <c r="E199" s="63"/>
      <c r="F199" s="18"/>
    </row>
    <row r="200" spans="1:6">
      <c r="A200" s="36">
        <v>8</v>
      </c>
      <c r="B200" s="16" t="s">
        <v>187</v>
      </c>
      <c r="C200" s="61" t="s">
        <v>180</v>
      </c>
      <c r="D200" s="62">
        <v>18</v>
      </c>
      <c r="E200" s="63"/>
      <c r="F200" s="18"/>
    </row>
    <row r="201" spans="1:6">
      <c r="A201" s="36">
        <v>9</v>
      </c>
      <c r="B201" s="16" t="s">
        <v>188</v>
      </c>
      <c r="C201" s="61" t="s">
        <v>180</v>
      </c>
      <c r="D201" s="62">
        <v>378</v>
      </c>
      <c r="E201" s="63"/>
      <c r="F201" s="18"/>
    </row>
    <row r="202" spans="1:6">
      <c r="A202" s="36">
        <v>10</v>
      </c>
      <c r="B202" s="16" t="s">
        <v>189</v>
      </c>
      <c r="C202" s="61" t="s">
        <v>180</v>
      </c>
      <c r="D202" s="62">
        <v>38</v>
      </c>
      <c r="E202" s="63"/>
      <c r="F202" s="18"/>
    </row>
    <row r="203" spans="1:6">
      <c r="A203" s="36">
        <v>11</v>
      </c>
      <c r="B203" s="16" t="s">
        <v>190</v>
      </c>
      <c r="C203" s="61" t="s">
        <v>180</v>
      </c>
      <c r="D203" s="62">
        <v>276</v>
      </c>
      <c r="E203" s="64"/>
      <c r="F203" s="18"/>
    </row>
    <row r="204" spans="1:6">
      <c r="A204" s="36">
        <v>12</v>
      </c>
      <c r="B204" s="16" t="s">
        <v>191</v>
      </c>
      <c r="C204" s="61" t="s">
        <v>180</v>
      </c>
      <c r="D204" s="62">
        <v>105</v>
      </c>
      <c r="E204" s="63"/>
      <c r="F204" s="18"/>
    </row>
    <row r="205" spans="1:6" ht="28.5" customHeight="1">
      <c r="A205" s="36">
        <v>13</v>
      </c>
      <c r="B205" s="16" t="s">
        <v>192</v>
      </c>
      <c r="C205" s="61" t="s">
        <v>180</v>
      </c>
      <c r="D205" s="62">
        <v>50</v>
      </c>
      <c r="E205" s="63"/>
      <c r="F205" s="18"/>
    </row>
    <row r="206" spans="1:6" ht="25.5" customHeight="1">
      <c r="A206" s="36">
        <v>14</v>
      </c>
      <c r="B206" s="16" t="s">
        <v>193</v>
      </c>
      <c r="C206" s="61" t="s">
        <v>180</v>
      </c>
      <c r="D206" s="62">
        <v>473</v>
      </c>
      <c r="E206" s="63"/>
      <c r="F206" s="18"/>
    </row>
    <row r="207" spans="1:6" ht="27" customHeight="1">
      <c r="A207" s="36">
        <v>15</v>
      </c>
      <c r="B207" s="16" t="s">
        <v>194</v>
      </c>
      <c r="C207" s="61" t="s">
        <v>180</v>
      </c>
      <c r="D207" s="62">
        <v>422</v>
      </c>
      <c r="E207" s="63"/>
      <c r="F207" s="18"/>
    </row>
    <row r="208" spans="1:6" ht="27" customHeight="1">
      <c r="A208" s="36">
        <v>16</v>
      </c>
      <c r="B208" s="16" t="s">
        <v>195</v>
      </c>
      <c r="C208" s="61" t="s">
        <v>180</v>
      </c>
      <c r="D208" s="62">
        <v>73</v>
      </c>
      <c r="E208" s="63"/>
      <c r="F208" s="18"/>
    </row>
    <row r="209" spans="1:7" ht="27.75" customHeight="1">
      <c r="A209" s="36">
        <v>17</v>
      </c>
      <c r="B209" s="16" t="s">
        <v>196</v>
      </c>
      <c r="C209" s="61" t="s">
        <v>180</v>
      </c>
      <c r="D209" s="62">
        <v>43</v>
      </c>
      <c r="E209" s="63"/>
      <c r="F209" s="18"/>
    </row>
    <row r="210" spans="1:7" ht="27.75" customHeight="1">
      <c r="A210" s="36">
        <v>18</v>
      </c>
      <c r="B210" s="16" t="s">
        <v>197</v>
      </c>
      <c r="C210" s="61" t="s">
        <v>180</v>
      </c>
      <c r="D210" s="62">
        <v>102</v>
      </c>
      <c r="E210" s="63"/>
      <c r="F210" s="18"/>
    </row>
    <row r="211" spans="1:7" ht="27" customHeight="1">
      <c r="A211" s="36">
        <v>19</v>
      </c>
      <c r="B211" s="16" t="s">
        <v>198</v>
      </c>
      <c r="C211" s="61" t="s">
        <v>180</v>
      </c>
      <c r="D211" s="62">
        <v>4</v>
      </c>
      <c r="E211" s="63"/>
      <c r="F211" s="18"/>
    </row>
    <row r="212" spans="1:7" ht="28.5" customHeight="1">
      <c r="A212" s="36">
        <v>20</v>
      </c>
      <c r="B212" s="16" t="s">
        <v>199</v>
      </c>
      <c r="C212" s="61" t="s">
        <v>180</v>
      </c>
      <c r="D212" s="62">
        <v>30</v>
      </c>
      <c r="E212" s="63"/>
      <c r="F212" s="18"/>
    </row>
    <row r="213" spans="1:7">
      <c r="A213" s="36">
        <v>21</v>
      </c>
      <c r="B213" s="16" t="s">
        <v>200</v>
      </c>
      <c r="C213" s="61" t="s">
        <v>180</v>
      </c>
      <c r="D213" s="62">
        <v>73</v>
      </c>
      <c r="E213" s="63"/>
      <c r="F213" s="18"/>
    </row>
    <row r="214" spans="1:7">
      <c r="A214" s="36">
        <v>22</v>
      </c>
      <c r="B214" s="16" t="s">
        <v>201</v>
      </c>
      <c r="C214" s="61" t="s">
        <v>180</v>
      </c>
      <c r="D214" s="62">
        <v>47</v>
      </c>
      <c r="E214" s="63"/>
      <c r="F214" s="18"/>
      <c r="G214" s="65"/>
    </row>
    <row r="215" spans="1:7" ht="28.5" customHeight="1">
      <c r="A215" s="36">
        <v>23</v>
      </c>
      <c r="B215" s="16" t="s">
        <v>202</v>
      </c>
      <c r="C215" s="61" t="s">
        <v>12</v>
      </c>
      <c r="D215" s="62">
        <v>3</v>
      </c>
      <c r="E215" s="63"/>
      <c r="F215" s="18"/>
      <c r="G215" s="65"/>
    </row>
    <row r="216" spans="1:7" ht="27.75" customHeight="1">
      <c r="A216" s="36">
        <v>24</v>
      </c>
      <c r="B216" s="16" t="s">
        <v>203</v>
      </c>
      <c r="C216" s="61" t="s">
        <v>12</v>
      </c>
      <c r="D216" s="62">
        <v>1</v>
      </c>
      <c r="E216" s="63"/>
      <c r="F216" s="18"/>
    </row>
    <row r="217" spans="1:7" ht="25.5" customHeight="1">
      <c r="A217" s="36">
        <v>25</v>
      </c>
      <c r="B217" s="16" t="s">
        <v>204</v>
      </c>
      <c r="C217" s="61" t="s">
        <v>12</v>
      </c>
      <c r="D217" s="62">
        <v>97</v>
      </c>
      <c r="E217" s="63"/>
      <c r="F217" s="18"/>
    </row>
    <row r="218" spans="1:7" ht="27.75" customHeight="1">
      <c r="A218" s="36">
        <v>26</v>
      </c>
      <c r="B218" s="16" t="s">
        <v>205</v>
      </c>
      <c r="C218" s="61" t="s">
        <v>12</v>
      </c>
      <c r="D218" s="62">
        <v>63</v>
      </c>
      <c r="E218" s="63"/>
      <c r="F218" s="18"/>
    </row>
    <row r="219" spans="1:7" ht="28.5" customHeight="1">
      <c r="A219" s="36">
        <v>27</v>
      </c>
      <c r="B219" s="16" t="s">
        <v>206</v>
      </c>
      <c r="C219" s="61" t="s">
        <v>12</v>
      </c>
      <c r="D219" s="62">
        <v>40</v>
      </c>
      <c r="E219" s="63"/>
      <c r="F219" s="18"/>
    </row>
    <row r="220" spans="1:7" ht="27.75" customHeight="1">
      <c r="A220" s="36">
        <v>28</v>
      </c>
      <c r="B220" s="16" t="s">
        <v>207</v>
      </c>
      <c r="C220" s="61" t="s">
        <v>12</v>
      </c>
      <c r="D220" s="62">
        <v>2</v>
      </c>
      <c r="E220" s="63"/>
      <c r="F220" s="18"/>
    </row>
    <row r="221" spans="1:7" ht="26.25" customHeight="1">
      <c r="A221" s="36">
        <v>29</v>
      </c>
      <c r="B221" s="16" t="s">
        <v>208</v>
      </c>
      <c r="C221" s="61" t="s">
        <v>12</v>
      </c>
      <c r="D221" s="62">
        <v>14</v>
      </c>
      <c r="E221" s="63"/>
      <c r="F221" s="18"/>
    </row>
    <row r="222" spans="1:7" ht="29.25" customHeight="1">
      <c r="A222" s="36">
        <v>30</v>
      </c>
      <c r="B222" s="16" t="s">
        <v>209</v>
      </c>
      <c r="C222" s="61" t="s">
        <v>12</v>
      </c>
      <c r="D222" s="62">
        <v>1</v>
      </c>
      <c r="E222" s="63"/>
      <c r="F222" s="18"/>
    </row>
    <row r="223" spans="1:7" ht="27.75" customHeight="1">
      <c r="A223" s="36">
        <v>31</v>
      </c>
      <c r="B223" s="16" t="s">
        <v>210</v>
      </c>
      <c r="C223" s="61" t="s">
        <v>12</v>
      </c>
      <c r="D223" s="62">
        <v>1</v>
      </c>
      <c r="E223" s="63"/>
      <c r="F223" s="18"/>
    </row>
    <row r="224" spans="1:7" ht="25.5" customHeight="1">
      <c r="A224" s="36">
        <v>32</v>
      </c>
      <c r="B224" s="16" t="s">
        <v>211</v>
      </c>
      <c r="C224" s="61" t="s">
        <v>12</v>
      </c>
      <c r="D224" s="62">
        <v>24</v>
      </c>
      <c r="E224" s="63"/>
      <c r="F224" s="18"/>
    </row>
    <row r="225" spans="1:6" ht="26.25" customHeight="1">
      <c r="A225" s="36">
        <v>33</v>
      </c>
      <c r="B225" s="16" t="s">
        <v>212</v>
      </c>
      <c r="C225" s="61" t="s">
        <v>12</v>
      </c>
      <c r="D225" s="62">
        <v>10</v>
      </c>
      <c r="E225" s="63"/>
      <c r="F225" s="18"/>
    </row>
    <row r="226" spans="1:6" ht="39.75" customHeight="1">
      <c r="A226" s="36">
        <v>34</v>
      </c>
      <c r="B226" s="16" t="s">
        <v>213</v>
      </c>
      <c r="C226" s="61" t="s">
        <v>12</v>
      </c>
      <c r="D226" s="62">
        <v>22</v>
      </c>
      <c r="E226" s="63"/>
      <c r="F226" s="18"/>
    </row>
    <row r="227" spans="1:6" ht="45">
      <c r="A227" s="36">
        <v>35</v>
      </c>
      <c r="B227" s="66" t="s">
        <v>214</v>
      </c>
      <c r="C227" s="61" t="s">
        <v>12</v>
      </c>
      <c r="D227" s="62">
        <v>28</v>
      </c>
      <c r="E227" s="63"/>
      <c r="F227" s="18"/>
    </row>
    <row r="228" spans="1:6" ht="30">
      <c r="A228" s="36">
        <v>36</v>
      </c>
      <c r="B228" s="16" t="s">
        <v>215</v>
      </c>
      <c r="C228" s="61" t="s">
        <v>12</v>
      </c>
      <c r="D228" s="62">
        <v>12</v>
      </c>
      <c r="E228" s="63"/>
      <c r="F228" s="18"/>
    </row>
    <row r="229" spans="1:6" ht="27.75" customHeight="1">
      <c r="A229" s="36">
        <v>37</v>
      </c>
      <c r="B229" s="16" t="s">
        <v>216</v>
      </c>
      <c r="C229" s="61" t="s">
        <v>12</v>
      </c>
      <c r="D229" s="62">
        <v>5</v>
      </c>
      <c r="E229" s="63"/>
      <c r="F229" s="18"/>
    </row>
    <row r="230" spans="1:6" ht="27" customHeight="1">
      <c r="A230" s="36">
        <v>38</v>
      </c>
      <c r="B230" s="16" t="s">
        <v>217</v>
      </c>
      <c r="C230" s="61" t="s">
        <v>12</v>
      </c>
      <c r="D230" s="62">
        <v>16</v>
      </c>
      <c r="E230" s="63"/>
      <c r="F230" s="18"/>
    </row>
    <row r="231" spans="1:6" ht="27" customHeight="1">
      <c r="A231" s="36">
        <v>39</v>
      </c>
      <c r="B231" s="16" t="s">
        <v>218</v>
      </c>
      <c r="C231" s="61" t="s">
        <v>12</v>
      </c>
      <c r="D231" s="62">
        <v>24</v>
      </c>
      <c r="E231" s="63"/>
      <c r="F231" s="18"/>
    </row>
    <row r="232" spans="1:6" ht="27" customHeight="1">
      <c r="A232" s="36">
        <v>40</v>
      </c>
      <c r="B232" s="16" t="s">
        <v>219</v>
      </c>
      <c r="C232" s="61" t="s">
        <v>12</v>
      </c>
      <c r="D232" s="62">
        <v>6</v>
      </c>
      <c r="E232" s="63"/>
      <c r="F232" s="18"/>
    </row>
    <row r="233" spans="1:6" ht="27" customHeight="1">
      <c r="A233" s="36">
        <v>41</v>
      </c>
      <c r="B233" s="16" t="s">
        <v>220</v>
      </c>
      <c r="C233" s="61" t="s">
        <v>12</v>
      </c>
      <c r="D233" s="62">
        <v>7</v>
      </c>
      <c r="E233" s="63"/>
      <c r="F233" s="18"/>
    </row>
    <row r="234" spans="1:6">
      <c r="A234" s="36">
        <v>42</v>
      </c>
      <c r="B234" s="16" t="s">
        <v>221</v>
      </c>
      <c r="C234" s="61" t="s">
        <v>12</v>
      </c>
      <c r="D234" s="62">
        <v>40</v>
      </c>
      <c r="E234" s="63"/>
      <c r="F234" s="18"/>
    </row>
    <row r="235" spans="1:6" ht="27" customHeight="1">
      <c r="A235" s="36">
        <v>43</v>
      </c>
      <c r="B235" s="16" t="s">
        <v>222</v>
      </c>
      <c r="C235" s="61" t="s">
        <v>12</v>
      </c>
      <c r="D235" s="62">
        <v>1</v>
      </c>
      <c r="E235" s="63"/>
      <c r="F235" s="18"/>
    </row>
    <row r="236" spans="1:6" ht="30">
      <c r="A236" s="36">
        <v>44</v>
      </c>
      <c r="B236" s="16" t="s">
        <v>223</v>
      </c>
      <c r="C236" s="61" t="s">
        <v>12</v>
      </c>
      <c r="D236" s="62">
        <v>46</v>
      </c>
      <c r="E236" s="63"/>
      <c r="F236" s="18"/>
    </row>
    <row r="237" spans="1:6" ht="29.25" customHeight="1">
      <c r="A237" s="36">
        <v>45</v>
      </c>
      <c r="B237" s="16" t="s">
        <v>224</v>
      </c>
      <c r="C237" s="61" t="s">
        <v>12</v>
      </c>
      <c r="D237" s="62">
        <v>16</v>
      </c>
      <c r="E237" s="63"/>
      <c r="F237" s="18"/>
    </row>
    <row r="238" spans="1:6" ht="27.75" customHeight="1">
      <c r="A238" s="36">
        <v>46</v>
      </c>
      <c r="B238" s="16" t="s">
        <v>225</v>
      </c>
      <c r="C238" s="61" t="s">
        <v>12</v>
      </c>
      <c r="D238" s="62">
        <v>3</v>
      </c>
      <c r="E238" s="63"/>
      <c r="F238" s="18"/>
    </row>
    <row r="239" spans="1:6">
      <c r="A239" s="36">
        <v>47</v>
      </c>
      <c r="B239" s="16" t="s">
        <v>226</v>
      </c>
      <c r="C239" s="61" t="s">
        <v>12</v>
      </c>
      <c r="D239" s="62">
        <v>2</v>
      </c>
      <c r="E239" s="63"/>
      <c r="F239" s="18"/>
    </row>
    <row r="240" spans="1:6" ht="26.25" customHeight="1">
      <c r="A240" s="36">
        <v>48</v>
      </c>
      <c r="B240" s="16" t="s">
        <v>227</v>
      </c>
      <c r="C240" s="61" t="s">
        <v>12</v>
      </c>
      <c r="D240" s="62">
        <v>1</v>
      </c>
      <c r="E240" s="63"/>
      <c r="F240" s="18"/>
    </row>
    <row r="241" spans="1:6" ht="26.25" customHeight="1">
      <c r="A241" s="36">
        <v>49</v>
      </c>
      <c r="B241" s="16" t="s">
        <v>228</v>
      </c>
      <c r="C241" s="61" t="s">
        <v>12</v>
      </c>
      <c r="D241" s="62">
        <v>3</v>
      </c>
      <c r="E241" s="63"/>
      <c r="F241" s="18"/>
    </row>
    <row r="242" spans="1:6" ht="27.75" customHeight="1">
      <c r="A242" s="36">
        <v>50</v>
      </c>
      <c r="B242" s="16" t="s">
        <v>229</v>
      </c>
      <c r="C242" s="61" t="s">
        <v>12</v>
      </c>
      <c r="D242" s="62">
        <v>3</v>
      </c>
      <c r="E242" s="63"/>
      <c r="F242" s="18"/>
    </row>
    <row r="243" spans="1:6">
      <c r="A243" s="36">
        <v>51</v>
      </c>
      <c r="B243" s="16" t="s">
        <v>230</v>
      </c>
      <c r="C243" s="61" t="s">
        <v>180</v>
      </c>
      <c r="D243" s="62">
        <v>1005</v>
      </c>
      <c r="E243" s="63"/>
      <c r="F243" s="18"/>
    </row>
    <row r="244" spans="1:6">
      <c r="A244" s="36">
        <v>52</v>
      </c>
      <c r="B244" s="16" t="s">
        <v>231</v>
      </c>
      <c r="C244" s="61" t="s">
        <v>180</v>
      </c>
      <c r="D244" s="62">
        <v>1141</v>
      </c>
      <c r="E244" s="63"/>
      <c r="F244" s="18"/>
    </row>
    <row r="245" spans="1:6" ht="25.5" customHeight="1">
      <c r="A245" s="36">
        <v>53</v>
      </c>
      <c r="B245" s="16" t="s">
        <v>232</v>
      </c>
      <c r="C245" s="61" t="s">
        <v>180</v>
      </c>
      <c r="D245" s="62">
        <v>26</v>
      </c>
      <c r="E245" s="63"/>
      <c r="F245" s="18"/>
    </row>
    <row r="246" spans="1:6" ht="27.75" customHeight="1">
      <c r="A246" s="36">
        <v>54</v>
      </c>
      <c r="B246" s="16" t="s">
        <v>233</v>
      </c>
      <c r="C246" s="61" t="s">
        <v>180</v>
      </c>
      <c r="D246" s="62">
        <v>47</v>
      </c>
      <c r="E246" s="63"/>
      <c r="F246" s="18"/>
    </row>
    <row r="247" spans="1:6" ht="26.25" customHeight="1">
      <c r="A247" s="36">
        <v>55</v>
      </c>
      <c r="B247" s="16" t="s">
        <v>234</v>
      </c>
      <c r="C247" s="61" t="s">
        <v>180</v>
      </c>
      <c r="D247" s="62">
        <v>93</v>
      </c>
      <c r="E247" s="63"/>
      <c r="F247" s="18"/>
    </row>
    <row r="248" spans="1:6" ht="25.5" customHeight="1">
      <c r="A248" s="36">
        <v>56</v>
      </c>
      <c r="B248" s="16" t="s">
        <v>235</v>
      </c>
      <c r="C248" s="61" t="s">
        <v>12</v>
      </c>
      <c r="D248" s="62">
        <v>73</v>
      </c>
      <c r="E248" s="63"/>
      <c r="F248" s="18"/>
    </row>
    <row r="249" spans="1:6">
      <c r="A249" s="36">
        <v>57</v>
      </c>
      <c r="B249" s="16" t="s">
        <v>236</v>
      </c>
      <c r="C249" s="61" t="s">
        <v>12</v>
      </c>
      <c r="D249" s="62">
        <v>3</v>
      </c>
      <c r="E249" s="63"/>
      <c r="F249" s="18"/>
    </row>
    <row r="250" spans="1:6">
      <c r="A250" s="36">
        <v>58</v>
      </c>
      <c r="B250" s="16" t="s">
        <v>237</v>
      </c>
      <c r="C250" s="61" t="s">
        <v>12</v>
      </c>
      <c r="D250" s="62">
        <v>1</v>
      </c>
      <c r="E250" s="63"/>
      <c r="F250" s="18"/>
    </row>
    <row r="251" spans="1:6" ht="27" customHeight="1">
      <c r="A251" s="36">
        <v>59</v>
      </c>
      <c r="B251" s="16" t="s">
        <v>238</v>
      </c>
      <c r="C251" s="61" t="s">
        <v>180</v>
      </c>
      <c r="D251" s="62">
        <v>47</v>
      </c>
      <c r="E251" s="63"/>
      <c r="F251" s="18"/>
    </row>
    <row r="252" spans="1:6" ht="16.5" customHeight="1">
      <c r="A252" s="36">
        <v>60</v>
      </c>
      <c r="B252" s="16" t="s">
        <v>239</v>
      </c>
      <c r="C252" s="61" t="s">
        <v>12</v>
      </c>
      <c r="D252" s="62">
        <v>3</v>
      </c>
      <c r="E252" s="63"/>
      <c r="F252" s="18"/>
    </row>
    <row r="253" spans="1:6">
      <c r="A253" s="36">
        <v>61</v>
      </c>
      <c r="B253" s="16" t="s">
        <v>240</v>
      </c>
      <c r="C253" s="61" t="s">
        <v>12</v>
      </c>
      <c r="D253" s="62">
        <v>6</v>
      </c>
      <c r="E253" s="63"/>
      <c r="F253" s="18"/>
    </row>
    <row r="254" spans="1:6">
      <c r="A254" s="36">
        <v>62</v>
      </c>
      <c r="B254" s="16" t="s">
        <v>241</v>
      </c>
      <c r="C254" s="61" t="s">
        <v>12</v>
      </c>
      <c r="D254" s="62">
        <v>9</v>
      </c>
      <c r="E254" s="63"/>
      <c r="F254" s="18"/>
    </row>
    <row r="255" spans="1:6">
      <c r="A255" s="36">
        <v>63</v>
      </c>
      <c r="B255" s="16" t="s">
        <v>242</v>
      </c>
      <c r="C255" s="61" t="s">
        <v>12</v>
      </c>
      <c r="D255" s="62">
        <v>11</v>
      </c>
      <c r="E255" s="63"/>
      <c r="F255" s="18"/>
    </row>
    <row r="256" spans="1:6">
      <c r="A256" s="36">
        <v>64</v>
      </c>
      <c r="B256" s="16" t="s">
        <v>243</v>
      </c>
      <c r="C256" s="61" t="s">
        <v>12</v>
      </c>
      <c r="D256" s="62">
        <v>12</v>
      </c>
      <c r="E256" s="63"/>
      <c r="F256" s="18"/>
    </row>
    <row r="257" spans="1:8">
      <c r="A257" s="36">
        <v>65</v>
      </c>
      <c r="B257" s="16" t="s">
        <v>244</v>
      </c>
      <c r="C257" s="61" t="s">
        <v>12</v>
      </c>
      <c r="D257" s="62">
        <v>24</v>
      </c>
      <c r="E257" s="63"/>
      <c r="F257" s="18"/>
    </row>
    <row r="258" spans="1:8">
      <c r="A258" s="36">
        <v>66</v>
      </c>
      <c r="B258" s="16" t="s">
        <v>245</v>
      </c>
      <c r="C258" s="61" t="s">
        <v>12</v>
      </c>
      <c r="D258" s="62">
        <v>3</v>
      </c>
      <c r="E258" s="63"/>
      <c r="F258" s="18"/>
    </row>
    <row r="259" spans="1:8">
      <c r="A259" s="36">
        <v>67</v>
      </c>
      <c r="B259" s="16" t="s">
        <v>246</v>
      </c>
      <c r="C259" s="61" t="s">
        <v>12</v>
      </c>
      <c r="D259" s="62">
        <v>5</v>
      </c>
      <c r="E259" s="63"/>
      <c r="F259" s="18"/>
    </row>
    <row r="260" spans="1:8">
      <c r="A260" s="36">
        <v>68</v>
      </c>
      <c r="B260" s="16" t="s">
        <v>247</v>
      </c>
      <c r="C260" s="61" t="s">
        <v>12</v>
      </c>
      <c r="D260" s="62">
        <v>27</v>
      </c>
      <c r="E260" s="63"/>
      <c r="F260" s="18"/>
    </row>
    <row r="261" spans="1:8">
      <c r="A261" s="36">
        <v>69</v>
      </c>
      <c r="B261" s="16" t="s">
        <v>248</v>
      </c>
      <c r="C261" s="61" t="s">
        <v>12</v>
      </c>
      <c r="D261" s="62">
        <v>6</v>
      </c>
      <c r="E261" s="63"/>
      <c r="F261" s="18"/>
    </row>
    <row r="262" spans="1:8">
      <c r="A262" s="33">
        <v>70</v>
      </c>
      <c r="B262" s="16" t="s">
        <v>249</v>
      </c>
      <c r="C262" s="61" t="s">
        <v>12</v>
      </c>
      <c r="D262" s="7">
        <v>5</v>
      </c>
      <c r="E262" s="67"/>
      <c r="F262" s="18"/>
    </row>
    <row r="263" spans="1:8">
      <c r="A263" s="11"/>
      <c r="B263" s="108" t="s">
        <v>289</v>
      </c>
      <c r="C263" s="11"/>
      <c r="D263" s="11"/>
      <c r="E263" s="11"/>
      <c r="F263" s="109"/>
    </row>
    <row r="264" spans="1:8">
      <c r="A264" s="7">
        <v>1</v>
      </c>
      <c r="B264" s="126" t="s">
        <v>280</v>
      </c>
      <c r="C264" s="7" t="s">
        <v>18</v>
      </c>
      <c r="D264" s="7">
        <v>10</v>
      </c>
      <c r="E264" s="7"/>
      <c r="F264" s="18"/>
    </row>
    <row r="265" spans="1:8">
      <c r="A265" s="7">
        <v>2</v>
      </c>
      <c r="B265" s="126" t="s">
        <v>281</v>
      </c>
      <c r="C265" s="7" t="s">
        <v>18</v>
      </c>
      <c r="D265" s="7">
        <v>450</v>
      </c>
      <c r="E265" s="7"/>
      <c r="F265" s="18"/>
      <c r="H265" s="4"/>
    </row>
    <row r="266" spans="1:8">
      <c r="A266" s="7">
        <v>3</v>
      </c>
      <c r="B266" s="126" t="s">
        <v>282</v>
      </c>
      <c r="C266" s="7" t="s">
        <v>18</v>
      </c>
      <c r="D266" s="7">
        <v>450</v>
      </c>
      <c r="E266" s="7"/>
      <c r="F266" s="18"/>
    </row>
    <row r="267" spans="1:8" ht="29.25" customHeight="1">
      <c r="A267" s="161">
        <v>4</v>
      </c>
      <c r="B267" s="158" t="s">
        <v>291</v>
      </c>
      <c r="C267" s="159" t="s">
        <v>12</v>
      </c>
      <c r="D267" s="160">
        <v>1</v>
      </c>
      <c r="E267" s="152"/>
      <c r="F267" s="154"/>
    </row>
    <row r="268" spans="1:8" ht="29.25" customHeight="1">
      <c r="A268" s="162"/>
      <c r="B268" s="158"/>
      <c r="C268" s="159"/>
      <c r="D268" s="160"/>
      <c r="E268" s="153"/>
      <c r="F268" s="155"/>
    </row>
    <row r="269" spans="1:8" ht="29.25" customHeight="1">
      <c r="A269" s="126">
        <v>5</v>
      </c>
      <c r="B269" s="127" t="s">
        <v>283</v>
      </c>
      <c r="C269" s="7" t="s">
        <v>12</v>
      </c>
      <c r="D269" s="7">
        <v>51</v>
      </c>
      <c r="E269" s="7"/>
      <c r="F269" s="18"/>
    </row>
    <row r="270" spans="1:8" ht="27" customHeight="1">
      <c r="A270" s="128"/>
      <c r="B270" s="127" t="s">
        <v>284</v>
      </c>
      <c r="C270" s="7" t="s">
        <v>12</v>
      </c>
      <c r="D270" s="7">
        <v>51</v>
      </c>
      <c r="E270" s="7"/>
      <c r="F270" s="18"/>
    </row>
    <row r="271" spans="1:8" ht="16.5" customHeight="1">
      <c r="A271" s="126">
        <v>7</v>
      </c>
      <c r="B271" s="127" t="s">
        <v>285</v>
      </c>
      <c r="C271" s="7" t="s">
        <v>12</v>
      </c>
      <c r="D271" s="7">
        <v>9</v>
      </c>
      <c r="E271" s="7"/>
      <c r="F271" s="18"/>
    </row>
    <row r="272" spans="1:8" ht="27.75" customHeight="1">
      <c r="A272" s="126">
        <v>8</v>
      </c>
      <c r="B272" s="127" t="s">
        <v>286</v>
      </c>
      <c r="C272" s="7" t="s">
        <v>12</v>
      </c>
      <c r="D272" s="7">
        <v>12</v>
      </c>
      <c r="E272" s="7"/>
      <c r="F272" s="18"/>
    </row>
    <row r="273" spans="1:6" ht="26.25" customHeight="1">
      <c r="A273" s="126">
        <v>9</v>
      </c>
      <c r="B273" s="127" t="s">
        <v>287</v>
      </c>
      <c r="C273" s="7" t="s">
        <v>12</v>
      </c>
      <c r="D273" s="7">
        <v>4</v>
      </c>
      <c r="E273" s="7"/>
      <c r="F273" s="18"/>
    </row>
    <row r="274" spans="1:6" ht="16.5" customHeight="1">
      <c r="A274" s="126">
        <v>10</v>
      </c>
      <c r="B274" s="127" t="s">
        <v>288</v>
      </c>
      <c r="C274" s="7" t="s">
        <v>12</v>
      </c>
      <c r="D274" s="7">
        <v>16</v>
      </c>
      <c r="E274" s="7"/>
      <c r="F274" s="18"/>
    </row>
    <row r="275" spans="1:6">
      <c r="A275" s="126">
        <v>11</v>
      </c>
      <c r="B275" s="126" t="s">
        <v>290</v>
      </c>
      <c r="C275" s="7" t="s">
        <v>12</v>
      </c>
      <c r="D275" s="7">
        <v>1</v>
      </c>
      <c r="E275" s="7"/>
      <c r="F275" s="18"/>
    </row>
    <row r="276" spans="1:6" ht="15.75" thickBot="1">
      <c r="A276" s="103"/>
      <c r="B276" s="104" t="s">
        <v>250</v>
      </c>
      <c r="C276" s="105"/>
      <c r="D276" s="106"/>
      <c r="E276" s="106"/>
      <c r="F276" s="106"/>
    </row>
    <row r="277" spans="1:6" s="114" customFormat="1" ht="45">
      <c r="A277" s="140">
        <v>1</v>
      </c>
      <c r="B277" s="110" t="s">
        <v>251</v>
      </c>
      <c r="C277" s="111" t="s">
        <v>12</v>
      </c>
      <c r="D277" s="112">
        <v>2</v>
      </c>
      <c r="E277" s="130"/>
      <c r="F277" s="113"/>
    </row>
    <row r="278" spans="1:6" s="114" customFormat="1" ht="30.75" thickBot="1">
      <c r="A278" s="141">
        <v>2</v>
      </c>
      <c r="B278" s="115" t="s">
        <v>252</v>
      </c>
      <c r="C278" s="116" t="s">
        <v>12</v>
      </c>
      <c r="D278" s="117">
        <v>2</v>
      </c>
      <c r="E278" s="118"/>
      <c r="F278" s="119"/>
    </row>
    <row r="279" spans="1:6" ht="30">
      <c r="A279" s="142">
        <v>3</v>
      </c>
      <c r="B279" s="85" t="s">
        <v>253</v>
      </c>
      <c r="C279" s="86" t="s">
        <v>12</v>
      </c>
      <c r="D279" s="87">
        <v>1</v>
      </c>
      <c r="E279" s="102"/>
      <c r="F279" s="89"/>
    </row>
    <row r="280" spans="1:6" ht="60.75" thickBot="1">
      <c r="A280" s="143">
        <v>4</v>
      </c>
      <c r="B280" s="90" t="s">
        <v>254</v>
      </c>
      <c r="C280" s="91" t="s">
        <v>12</v>
      </c>
      <c r="D280" s="92">
        <v>1</v>
      </c>
      <c r="E280" s="100"/>
      <c r="F280" s="94"/>
    </row>
    <row r="281" spans="1:6" s="114" customFormat="1" ht="45">
      <c r="A281" s="144">
        <v>1</v>
      </c>
      <c r="B281" s="121" t="s">
        <v>251</v>
      </c>
      <c r="C281" s="122" t="s">
        <v>12</v>
      </c>
      <c r="D281" s="123">
        <v>2</v>
      </c>
      <c r="E281" s="130"/>
      <c r="F281" s="131"/>
    </row>
    <row r="282" spans="1:6" s="114" customFormat="1" ht="30.75" thickBot="1">
      <c r="A282" s="145">
        <v>5</v>
      </c>
      <c r="B282" s="132" t="s">
        <v>255</v>
      </c>
      <c r="C282" s="133" t="s">
        <v>12</v>
      </c>
      <c r="D282" s="134">
        <v>2</v>
      </c>
      <c r="E282" s="135"/>
      <c r="F282" s="136"/>
    </row>
    <row r="283" spans="1:6" s="114" customFormat="1" ht="30">
      <c r="A283" s="140">
        <v>6</v>
      </c>
      <c r="B283" s="110" t="s">
        <v>256</v>
      </c>
      <c r="C283" s="111" t="s">
        <v>12</v>
      </c>
      <c r="D283" s="112">
        <v>1</v>
      </c>
      <c r="E283" s="120"/>
      <c r="F283" s="113"/>
    </row>
    <row r="284" spans="1:6" s="114" customFormat="1" ht="30">
      <c r="A284" s="146">
        <v>7</v>
      </c>
      <c r="B284" s="121" t="s">
        <v>257</v>
      </c>
      <c r="C284" s="122" t="s">
        <v>12</v>
      </c>
      <c r="D284" s="123">
        <v>1</v>
      </c>
      <c r="E284" s="124"/>
      <c r="F284" s="125"/>
    </row>
    <row r="285" spans="1:6" s="114" customFormat="1" ht="30.75" thickBot="1">
      <c r="A285" s="141">
        <v>8</v>
      </c>
      <c r="B285" s="115" t="s">
        <v>256</v>
      </c>
      <c r="C285" s="116" t="s">
        <v>12</v>
      </c>
      <c r="D285" s="117">
        <v>1</v>
      </c>
      <c r="E285" s="118"/>
      <c r="F285" s="119"/>
    </row>
    <row r="286" spans="1:6" ht="30">
      <c r="A286" s="147">
        <v>9</v>
      </c>
      <c r="B286" s="80" t="s">
        <v>258</v>
      </c>
      <c r="C286" s="81" t="s">
        <v>12</v>
      </c>
      <c r="D286" s="82">
        <v>1</v>
      </c>
      <c r="E286" s="83"/>
      <c r="F286" s="84"/>
    </row>
    <row r="287" spans="1:6" ht="30.75" thickBot="1">
      <c r="A287" s="148">
        <v>10</v>
      </c>
      <c r="B287" s="76" t="s">
        <v>259</v>
      </c>
      <c r="C287" s="77" t="s">
        <v>12</v>
      </c>
      <c r="D287" s="78">
        <v>1</v>
      </c>
      <c r="E287" s="75"/>
      <c r="F287" s="79"/>
    </row>
    <row r="288" spans="1:6" ht="60">
      <c r="A288" s="142">
        <v>11</v>
      </c>
      <c r="B288" s="85" t="s">
        <v>260</v>
      </c>
      <c r="C288" s="86" t="s">
        <v>12</v>
      </c>
      <c r="D288" s="87">
        <v>1</v>
      </c>
      <c r="E288" s="99"/>
      <c r="F288" s="89"/>
    </row>
    <row r="289" spans="1:6" ht="30">
      <c r="A289" s="149">
        <v>12</v>
      </c>
      <c r="B289" s="16" t="s">
        <v>261</v>
      </c>
      <c r="C289" s="61" t="s">
        <v>12</v>
      </c>
      <c r="D289" s="62">
        <v>1</v>
      </c>
      <c r="E289" s="7"/>
      <c r="F289" s="101"/>
    </row>
    <row r="290" spans="1:6" ht="30">
      <c r="A290" s="149">
        <v>13</v>
      </c>
      <c r="B290" s="16" t="s">
        <v>262</v>
      </c>
      <c r="C290" s="61" t="s">
        <v>12</v>
      </c>
      <c r="D290" s="62">
        <v>2</v>
      </c>
      <c r="E290" s="7"/>
      <c r="F290" s="101"/>
    </row>
    <row r="291" spans="1:6" ht="30.75" thickBot="1">
      <c r="A291" s="143">
        <v>14</v>
      </c>
      <c r="B291" s="90" t="s">
        <v>263</v>
      </c>
      <c r="C291" s="91" t="s">
        <v>12</v>
      </c>
      <c r="D291" s="92">
        <v>1</v>
      </c>
      <c r="E291" s="100"/>
      <c r="F291" s="94"/>
    </row>
    <row r="292" spans="1:6" ht="30">
      <c r="A292" s="142">
        <v>15</v>
      </c>
      <c r="B292" s="85" t="s">
        <v>264</v>
      </c>
      <c r="C292" s="86" t="s">
        <v>12</v>
      </c>
      <c r="D292" s="87">
        <v>1</v>
      </c>
      <c r="E292" s="99"/>
      <c r="F292" s="89"/>
    </row>
    <row r="293" spans="1:6" ht="45.75" thickBot="1">
      <c r="A293" s="143">
        <v>16</v>
      </c>
      <c r="B293" s="90" t="s">
        <v>265</v>
      </c>
      <c r="C293" s="91" t="s">
        <v>12</v>
      </c>
      <c r="D293" s="92">
        <v>1</v>
      </c>
      <c r="E293" s="100"/>
      <c r="F293" s="94"/>
    </row>
    <row r="294" spans="1:6" ht="30.75" thickBot="1">
      <c r="A294" s="150">
        <v>17</v>
      </c>
      <c r="B294" s="95" t="s">
        <v>266</v>
      </c>
      <c r="C294" s="96" t="s">
        <v>12</v>
      </c>
      <c r="D294" s="97">
        <v>2</v>
      </c>
      <c r="E294" s="83"/>
      <c r="F294" s="98"/>
    </row>
    <row r="295" spans="1:6" ht="30">
      <c r="A295" s="142">
        <v>18</v>
      </c>
      <c r="B295" s="85" t="s">
        <v>267</v>
      </c>
      <c r="C295" s="86" t="s">
        <v>12</v>
      </c>
      <c r="D295" s="87">
        <v>1</v>
      </c>
      <c r="E295" s="88"/>
      <c r="F295" s="89"/>
    </row>
    <row r="296" spans="1:6" ht="45.75" thickBot="1">
      <c r="A296" s="143">
        <v>19</v>
      </c>
      <c r="B296" s="90" t="s">
        <v>268</v>
      </c>
      <c r="C296" s="91" t="s">
        <v>12</v>
      </c>
      <c r="D296" s="92"/>
      <c r="E296" s="93"/>
      <c r="F296" s="94"/>
    </row>
    <row r="297" spans="1:6" ht="28.5" customHeight="1">
      <c r="A297" s="147">
        <v>20</v>
      </c>
      <c r="B297" s="80" t="s">
        <v>292</v>
      </c>
      <c r="C297" s="81" t="s">
        <v>12</v>
      </c>
      <c r="D297" s="82">
        <v>1</v>
      </c>
      <c r="E297" s="83"/>
      <c r="F297" s="84"/>
    </row>
    <row r="298" spans="1:6" ht="30">
      <c r="A298" s="151">
        <v>21</v>
      </c>
      <c r="B298" s="16" t="s">
        <v>269</v>
      </c>
      <c r="C298" s="61" t="s">
        <v>12</v>
      </c>
      <c r="D298" s="62">
        <v>6</v>
      </c>
      <c r="E298" s="75"/>
      <c r="F298" s="18"/>
    </row>
    <row r="299" spans="1:6">
      <c r="A299" s="151">
        <v>22</v>
      </c>
      <c r="B299" s="16" t="s">
        <v>270</v>
      </c>
      <c r="C299" s="61" t="s">
        <v>180</v>
      </c>
      <c r="D299" s="62">
        <v>150</v>
      </c>
      <c r="E299" s="75"/>
      <c r="F299" s="18"/>
    </row>
    <row r="300" spans="1:6">
      <c r="A300" s="151">
        <v>23</v>
      </c>
      <c r="B300" s="16" t="s">
        <v>271</v>
      </c>
      <c r="C300" s="61" t="s">
        <v>180</v>
      </c>
      <c r="D300" s="62">
        <v>150</v>
      </c>
      <c r="E300" s="75"/>
      <c r="F300" s="18"/>
    </row>
    <row r="301" spans="1:6" ht="30">
      <c r="A301" s="151">
        <v>24</v>
      </c>
      <c r="B301" s="16" t="s">
        <v>272</v>
      </c>
      <c r="C301" s="61" t="s">
        <v>180</v>
      </c>
      <c r="D301" s="62">
        <v>80</v>
      </c>
      <c r="E301" s="75"/>
      <c r="F301" s="18"/>
    </row>
    <row r="302" spans="1:6" ht="30">
      <c r="A302" s="151">
        <v>25</v>
      </c>
      <c r="B302" s="16" t="s">
        <v>273</v>
      </c>
      <c r="C302" s="61" t="s">
        <v>180</v>
      </c>
      <c r="D302" s="62">
        <v>3</v>
      </c>
      <c r="E302" s="75"/>
      <c r="F302" s="18"/>
    </row>
    <row r="303" spans="1:6">
      <c r="A303" s="151">
        <v>26</v>
      </c>
      <c r="B303" s="16" t="s">
        <v>274</v>
      </c>
      <c r="C303" s="61" t="s">
        <v>72</v>
      </c>
      <c r="D303" s="62">
        <v>120</v>
      </c>
      <c r="E303" s="75"/>
      <c r="F303" s="18"/>
    </row>
    <row r="304" spans="1:6" ht="30">
      <c r="A304" s="151">
        <v>27</v>
      </c>
      <c r="B304" s="16" t="s">
        <v>275</v>
      </c>
      <c r="C304" s="61" t="s">
        <v>276</v>
      </c>
      <c r="D304" s="62">
        <v>300</v>
      </c>
      <c r="E304" s="75"/>
      <c r="F304" s="18"/>
    </row>
    <row r="306" spans="1:6">
      <c r="E306" s="1" t="s">
        <v>277</v>
      </c>
      <c r="F306" s="139">
        <f>SUM(F10:F305)</f>
        <v>0</v>
      </c>
    </row>
    <row r="307" spans="1:6" ht="15.75" thickBot="1">
      <c r="E307" s="1" t="s">
        <v>278</v>
      </c>
      <c r="F307" s="68">
        <f>F306*20%</f>
        <v>0</v>
      </c>
    </row>
    <row r="308" spans="1:6" ht="15.75" thickTop="1">
      <c r="F308" s="2">
        <f>SUM(F306:F307)</f>
        <v>0</v>
      </c>
    </row>
    <row r="309" spans="1:6" ht="19.5" customHeight="1">
      <c r="A309" s="107"/>
      <c r="B309"/>
    </row>
  </sheetData>
  <mergeCells count="8">
    <mergeCell ref="E267:E268"/>
    <mergeCell ref="F267:F268"/>
    <mergeCell ref="A1:D2"/>
    <mergeCell ref="A5:D5"/>
    <mergeCell ref="B267:B268"/>
    <mergeCell ref="C267:C268"/>
    <mergeCell ref="D267:D268"/>
    <mergeCell ref="A267:A268"/>
  </mergeCells>
  <pageMargins left="0.7" right="0.7" top="0.75" bottom="0.51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</dc:creator>
  <cp:lastModifiedBy>Потребител на Windows</cp:lastModifiedBy>
  <cp:lastPrinted>2019-08-02T12:31:32Z</cp:lastPrinted>
  <dcterms:created xsi:type="dcterms:W3CDTF">2019-03-15T06:53:14Z</dcterms:created>
  <dcterms:modified xsi:type="dcterms:W3CDTF">2019-10-03T12:55:30Z</dcterms:modified>
</cp:coreProperties>
</file>